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filterPrivacy="1"/>
  <xr:revisionPtr revIDLastSave="0" documentId="13_ncr:1_{EED8E0CC-51BC-466A-A619-10E4C588E29A}" xr6:coauthVersionLast="47" xr6:coauthVersionMax="47" xr10:uidLastSave="{00000000-0000-0000-0000-000000000000}"/>
  <bookViews>
    <workbookView xWindow="-7800" yWindow="-21710" windowWidth="38620" windowHeight="21100" activeTab="1" xr2:uid="{00000000-000D-0000-FFFF-FFFF00000000}"/>
  </bookViews>
  <sheets>
    <sheet name="Zircon U-Pb data of basalt" sheetId="1" r:id="rId1"/>
    <sheet name="Detrital zircon U-Pb 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6" i="1" l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9" i="1"/>
  <c r="Q10" i="1"/>
  <c r="Q11" i="1"/>
  <c r="Q12" i="1"/>
  <c r="Q13" i="1"/>
  <c r="Q14" i="1"/>
  <c r="Q15" i="1"/>
  <c r="Q8" i="1"/>
  <c r="Q7" i="1"/>
  <c r="Q5" i="1"/>
  <c r="P211" i="2"/>
  <c r="Q211" i="2"/>
  <c r="P212" i="2"/>
  <c r="Q212" i="2"/>
  <c r="P213" i="2"/>
  <c r="Q213" i="2"/>
  <c r="P214" i="2"/>
  <c r="Q214" i="2"/>
  <c r="P216" i="2"/>
  <c r="Q216" i="2"/>
  <c r="P217" i="2"/>
  <c r="Q217" i="2"/>
  <c r="P218" i="2"/>
  <c r="Q218" i="2"/>
  <c r="P219" i="2"/>
  <c r="Q219" i="2"/>
  <c r="P220" i="2"/>
  <c r="Q220" i="2"/>
  <c r="P221" i="2"/>
  <c r="Q221" i="2"/>
  <c r="P222" i="2"/>
  <c r="Q222" i="2"/>
  <c r="P223" i="2"/>
  <c r="Q223" i="2"/>
  <c r="P224" i="2"/>
  <c r="Q224" i="2"/>
  <c r="P225" i="2"/>
  <c r="Q225" i="2"/>
  <c r="P226" i="2"/>
  <c r="Q226" i="2"/>
  <c r="P227" i="2"/>
  <c r="Q227" i="2"/>
  <c r="P228" i="2"/>
  <c r="Q228" i="2"/>
  <c r="P229" i="2"/>
  <c r="Q229" i="2"/>
  <c r="P230" i="2"/>
  <c r="Q230" i="2"/>
  <c r="P231" i="2"/>
  <c r="Q231" i="2"/>
  <c r="P232" i="2"/>
  <c r="Q232" i="2"/>
  <c r="P233" i="2"/>
  <c r="Q233" i="2"/>
  <c r="P234" i="2"/>
  <c r="Q234" i="2"/>
  <c r="P235" i="2"/>
  <c r="Q235" i="2"/>
  <c r="P236" i="2"/>
  <c r="Q236" i="2"/>
  <c r="P237" i="2"/>
  <c r="Q237" i="2"/>
  <c r="P238" i="2"/>
  <c r="Q238" i="2"/>
  <c r="P239" i="2"/>
  <c r="Q239" i="2"/>
  <c r="P240" i="2"/>
  <c r="Q240" i="2"/>
  <c r="P241" i="2"/>
  <c r="Q241" i="2"/>
  <c r="P242" i="2"/>
  <c r="Q242" i="2"/>
  <c r="P243" i="2"/>
  <c r="Q243" i="2"/>
  <c r="P244" i="2"/>
  <c r="Q244" i="2"/>
  <c r="P245" i="2"/>
  <c r="Q245" i="2"/>
  <c r="P246" i="2"/>
  <c r="Q246" i="2"/>
  <c r="P247" i="2"/>
  <c r="Q247" i="2"/>
  <c r="P248" i="2"/>
  <c r="Q248" i="2"/>
  <c r="P249" i="2"/>
  <c r="Q249" i="2"/>
  <c r="P250" i="2"/>
  <c r="Q250" i="2"/>
  <c r="P251" i="2"/>
  <c r="Q251" i="2"/>
  <c r="P252" i="2"/>
  <c r="Q252" i="2"/>
  <c r="P253" i="2"/>
  <c r="Q253" i="2"/>
  <c r="P254" i="2"/>
  <c r="Q254" i="2"/>
  <c r="P255" i="2"/>
  <c r="Q255" i="2"/>
  <c r="P256" i="2"/>
  <c r="Q256" i="2"/>
  <c r="P257" i="2"/>
  <c r="Q257" i="2"/>
  <c r="P258" i="2"/>
  <c r="Q258" i="2"/>
  <c r="P259" i="2"/>
  <c r="Q259" i="2"/>
  <c r="P260" i="2"/>
  <c r="Q260" i="2"/>
  <c r="P261" i="2"/>
  <c r="Q261" i="2"/>
  <c r="P262" i="2"/>
  <c r="Q262" i="2"/>
  <c r="P263" i="2"/>
  <c r="Q263" i="2"/>
  <c r="P264" i="2"/>
  <c r="Q264" i="2"/>
  <c r="P265" i="2"/>
  <c r="Q265" i="2"/>
  <c r="P266" i="2"/>
  <c r="Q266" i="2"/>
  <c r="P267" i="2"/>
  <c r="Q267" i="2"/>
  <c r="P268" i="2"/>
  <c r="Q268" i="2"/>
  <c r="P269" i="2"/>
  <c r="Q269" i="2"/>
  <c r="P270" i="2"/>
  <c r="Q270" i="2"/>
  <c r="P271" i="2"/>
  <c r="Q271" i="2"/>
  <c r="P272" i="2"/>
  <c r="Q272" i="2"/>
  <c r="P273" i="2"/>
  <c r="Q273" i="2"/>
  <c r="P274" i="2"/>
  <c r="Q274" i="2"/>
  <c r="P275" i="2"/>
  <c r="Q275" i="2"/>
  <c r="P276" i="2"/>
  <c r="Q276" i="2"/>
  <c r="P277" i="2"/>
  <c r="Q277" i="2"/>
  <c r="P278" i="2"/>
  <c r="Q278" i="2"/>
  <c r="P279" i="2"/>
  <c r="Q279" i="2"/>
  <c r="P280" i="2"/>
  <c r="Q280" i="2"/>
  <c r="P282" i="2"/>
  <c r="Q282" i="2"/>
  <c r="P283" i="2"/>
  <c r="Q283" i="2"/>
  <c r="P284" i="2"/>
  <c r="Q284" i="2"/>
  <c r="P285" i="2"/>
  <c r="Q285" i="2"/>
  <c r="P286" i="2"/>
  <c r="Q286" i="2"/>
  <c r="P287" i="2"/>
  <c r="Q287" i="2"/>
  <c r="P288" i="2"/>
  <c r="Q288" i="2"/>
  <c r="P289" i="2"/>
  <c r="Q289" i="2"/>
  <c r="P290" i="2"/>
  <c r="Q290" i="2"/>
  <c r="P291" i="2"/>
  <c r="Q291" i="2"/>
  <c r="P292" i="2"/>
  <c r="Q292" i="2"/>
  <c r="P293" i="2"/>
  <c r="Q293" i="2"/>
  <c r="P294" i="2"/>
  <c r="Q294" i="2"/>
  <c r="P295" i="2"/>
  <c r="Q295" i="2"/>
  <c r="P296" i="2"/>
  <c r="Q296" i="2"/>
  <c r="P297" i="2"/>
  <c r="Q297" i="2"/>
  <c r="P298" i="2"/>
  <c r="Q298" i="2"/>
  <c r="P299" i="2"/>
  <c r="Q299" i="2"/>
  <c r="P300" i="2"/>
  <c r="Q300" i="2"/>
  <c r="P301" i="2"/>
  <c r="Q301" i="2"/>
  <c r="P302" i="2"/>
  <c r="Q302" i="2"/>
  <c r="P303" i="2"/>
  <c r="Q303" i="2"/>
  <c r="P304" i="2"/>
  <c r="Q304" i="2"/>
  <c r="P305" i="2"/>
  <c r="Q305" i="2"/>
  <c r="P306" i="2"/>
  <c r="Q306" i="2"/>
  <c r="P307" i="2"/>
  <c r="Q307" i="2"/>
  <c r="P308" i="2"/>
  <c r="Q308" i="2"/>
  <c r="P309" i="2"/>
  <c r="Q309" i="2"/>
  <c r="P210" i="2"/>
  <c r="Q210" i="2"/>
  <c r="O212" i="2"/>
  <c r="O213" i="2"/>
  <c r="O214" i="2"/>
  <c r="O215" i="2"/>
  <c r="O216" i="2"/>
  <c r="O217" i="2"/>
  <c r="O218" i="2"/>
  <c r="O219" i="2"/>
  <c r="O220" i="2"/>
  <c r="O221" i="2"/>
  <c r="O222" i="2"/>
  <c r="O223" i="2"/>
  <c r="O224" i="2"/>
  <c r="O225" i="2"/>
  <c r="O226" i="2"/>
  <c r="O227" i="2"/>
  <c r="O228" i="2"/>
  <c r="O229" i="2"/>
  <c r="O230" i="2"/>
  <c r="O231" i="2"/>
  <c r="O232" i="2"/>
  <c r="O233" i="2"/>
  <c r="O234" i="2"/>
  <c r="O235" i="2"/>
  <c r="O236" i="2"/>
  <c r="O237" i="2"/>
  <c r="O238" i="2"/>
  <c r="O239" i="2"/>
  <c r="O240" i="2"/>
  <c r="O241" i="2"/>
  <c r="O242" i="2"/>
  <c r="O243" i="2"/>
  <c r="O244" i="2"/>
  <c r="O245" i="2"/>
  <c r="O246" i="2"/>
  <c r="O247" i="2"/>
  <c r="O248" i="2"/>
  <c r="O249" i="2"/>
  <c r="O250" i="2"/>
  <c r="O251" i="2"/>
  <c r="O252" i="2"/>
  <c r="O253" i="2"/>
  <c r="O254" i="2"/>
  <c r="O255" i="2"/>
  <c r="O256" i="2"/>
  <c r="O257" i="2"/>
  <c r="O258" i="2"/>
  <c r="O259" i="2"/>
  <c r="O260" i="2"/>
  <c r="O261" i="2"/>
  <c r="O262" i="2"/>
  <c r="O263" i="2"/>
  <c r="O264" i="2"/>
  <c r="O265" i="2"/>
  <c r="O266" i="2"/>
  <c r="O267" i="2"/>
  <c r="O268" i="2"/>
  <c r="O269" i="2"/>
  <c r="O270" i="2"/>
  <c r="O271" i="2"/>
  <c r="O272" i="2"/>
  <c r="O273" i="2"/>
  <c r="O274" i="2"/>
  <c r="O275" i="2"/>
  <c r="O276" i="2"/>
  <c r="O277" i="2"/>
  <c r="O278" i="2"/>
  <c r="O279" i="2"/>
  <c r="O280" i="2"/>
  <c r="O281" i="2"/>
  <c r="O282" i="2"/>
  <c r="O283" i="2"/>
  <c r="O284" i="2"/>
  <c r="O285" i="2"/>
  <c r="O286" i="2"/>
  <c r="O287" i="2"/>
  <c r="O288" i="2"/>
  <c r="O289" i="2"/>
  <c r="O290" i="2"/>
  <c r="O291" i="2"/>
  <c r="O292" i="2"/>
  <c r="O293" i="2"/>
  <c r="O294" i="2"/>
  <c r="O295" i="2"/>
  <c r="O296" i="2"/>
  <c r="O297" i="2"/>
  <c r="O298" i="2"/>
  <c r="O299" i="2"/>
  <c r="O300" i="2"/>
  <c r="O301" i="2"/>
  <c r="O302" i="2"/>
  <c r="O303" i="2"/>
  <c r="O304" i="2"/>
  <c r="O305" i="2"/>
  <c r="O306" i="2"/>
  <c r="O307" i="2"/>
  <c r="O308" i="2"/>
  <c r="O309" i="2"/>
  <c r="O210" i="2"/>
  <c r="O211" i="2"/>
  <c r="Q207" i="2"/>
  <c r="Q193" i="2"/>
  <c r="Q195" i="2"/>
  <c r="Q196" i="2"/>
  <c r="Q197" i="2"/>
  <c r="Q198" i="2"/>
  <c r="Q199" i="2"/>
  <c r="Q200" i="2"/>
  <c r="Q201" i="2"/>
  <c r="Q202" i="2"/>
  <c r="Q203" i="2"/>
  <c r="Q204" i="2"/>
  <c r="Q205" i="2"/>
  <c r="Q187" i="2"/>
  <c r="Q188" i="2"/>
  <c r="Q189" i="2"/>
  <c r="Q190" i="2"/>
  <c r="Q192" i="2"/>
  <c r="Q186" i="2"/>
  <c r="Q172" i="2"/>
  <c r="Q173" i="2"/>
  <c r="Q174" i="2"/>
  <c r="Q175" i="2"/>
  <c r="Q176" i="2"/>
  <c r="Q177" i="2"/>
  <c r="Q178" i="2"/>
  <c r="Q179" i="2"/>
  <c r="Q180" i="2"/>
  <c r="Q181" i="2"/>
  <c r="Q182" i="2"/>
  <c r="Q183" i="2"/>
  <c r="Q158" i="2"/>
  <c r="Q159" i="2"/>
  <c r="Q160" i="2"/>
  <c r="Q161" i="2"/>
  <c r="Q162" i="2"/>
  <c r="Q163" i="2"/>
  <c r="Q164" i="2"/>
  <c r="Q165" i="2"/>
  <c r="Q166" i="2"/>
  <c r="Q167" i="2"/>
  <c r="Q168" i="2"/>
  <c r="Q169" i="2"/>
  <c r="Q170" i="2"/>
  <c r="Q171" i="2"/>
  <c r="Q154" i="2"/>
  <c r="Q155" i="2"/>
  <c r="Q157" i="2"/>
  <c r="Q150" i="2"/>
  <c r="Q151" i="2"/>
  <c r="Q153" i="2"/>
  <c r="Q137" i="2"/>
  <c r="Q138" i="2"/>
  <c r="Q139" i="2"/>
  <c r="Q140" i="2"/>
  <c r="Q141" i="2"/>
  <c r="Q142" i="2"/>
  <c r="Q143" i="2"/>
  <c r="Q144" i="2"/>
  <c r="Q145" i="2"/>
  <c r="Q146" i="2"/>
  <c r="Q149" i="2"/>
  <c r="Q136" i="2"/>
  <c r="Q120" i="2"/>
  <c r="Q121" i="2"/>
  <c r="Q122" i="2"/>
  <c r="Q123" i="2"/>
  <c r="Q124" i="2"/>
  <c r="Q125" i="2"/>
  <c r="Q126" i="2"/>
  <c r="Q127" i="2"/>
  <c r="Q128" i="2"/>
  <c r="Q129" i="2"/>
  <c r="Q130" i="2"/>
  <c r="Q131" i="2"/>
  <c r="Q132" i="2"/>
  <c r="Q133" i="2"/>
  <c r="Q134" i="2"/>
  <c r="Q119" i="2"/>
  <c r="Q109" i="2"/>
  <c r="Q110" i="2"/>
  <c r="Q111" i="2"/>
  <c r="Q112" i="2"/>
  <c r="Q113" i="2"/>
  <c r="Q114" i="2"/>
  <c r="Q115" i="2"/>
  <c r="Q116" i="2"/>
  <c r="Q117" i="2"/>
  <c r="Q108" i="2"/>
  <c r="P109" i="2"/>
  <c r="P110" i="2"/>
  <c r="P111" i="2"/>
  <c r="P112" i="2"/>
  <c r="P113" i="2"/>
  <c r="P114" i="2"/>
  <c r="P115" i="2"/>
  <c r="P116" i="2"/>
  <c r="P117" i="2"/>
  <c r="P119" i="2"/>
  <c r="P120" i="2"/>
  <c r="P121" i="2"/>
  <c r="P122" i="2"/>
  <c r="P123" i="2"/>
  <c r="P124" i="2"/>
  <c r="P125" i="2"/>
  <c r="P126" i="2"/>
  <c r="P127" i="2"/>
  <c r="P128" i="2"/>
  <c r="P129" i="2"/>
  <c r="P130" i="2"/>
  <c r="P131" i="2"/>
  <c r="P132" i="2"/>
  <c r="P133" i="2"/>
  <c r="P134" i="2"/>
  <c r="P136" i="2"/>
  <c r="P137" i="2"/>
  <c r="P138" i="2"/>
  <c r="P139" i="2"/>
  <c r="P140" i="2"/>
  <c r="P141" i="2"/>
  <c r="P142" i="2"/>
  <c r="P143" i="2"/>
  <c r="P144" i="2"/>
  <c r="P145" i="2"/>
  <c r="P146" i="2"/>
  <c r="P149" i="2"/>
  <c r="P150" i="2"/>
  <c r="P151" i="2"/>
  <c r="P153" i="2"/>
  <c r="P154" i="2"/>
  <c r="P155" i="2"/>
  <c r="P157" i="2"/>
  <c r="P158" i="2"/>
  <c r="P159" i="2"/>
  <c r="P160" i="2"/>
  <c r="P161" i="2"/>
  <c r="P162" i="2"/>
  <c r="P163" i="2"/>
  <c r="P164" i="2"/>
  <c r="P165" i="2"/>
  <c r="P166" i="2"/>
  <c r="P167" i="2"/>
  <c r="P168" i="2"/>
  <c r="P169" i="2"/>
  <c r="P170" i="2"/>
  <c r="P171" i="2"/>
  <c r="P172" i="2"/>
  <c r="P173" i="2"/>
  <c r="P174" i="2"/>
  <c r="P175" i="2"/>
  <c r="P176" i="2"/>
  <c r="P177" i="2"/>
  <c r="P178" i="2"/>
  <c r="P179" i="2"/>
  <c r="P180" i="2"/>
  <c r="P181" i="2"/>
  <c r="P182" i="2"/>
  <c r="P183" i="2"/>
  <c r="P186" i="2"/>
  <c r="P187" i="2"/>
  <c r="P188" i="2"/>
  <c r="P189" i="2"/>
  <c r="P190" i="2"/>
  <c r="P192" i="2"/>
  <c r="P193" i="2"/>
  <c r="P195" i="2"/>
  <c r="P196" i="2"/>
  <c r="P197" i="2"/>
  <c r="P198" i="2"/>
  <c r="P199" i="2"/>
  <c r="P200" i="2"/>
  <c r="P201" i="2"/>
  <c r="P202" i="2"/>
  <c r="P203" i="2"/>
  <c r="P204" i="2"/>
  <c r="P205" i="2"/>
  <c r="P207" i="2"/>
  <c r="P108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1" i="2"/>
  <c r="O142" i="2"/>
  <c r="O143" i="2"/>
  <c r="O144" i="2"/>
  <c r="O145" i="2"/>
  <c r="O146" i="2"/>
  <c r="O147" i="2"/>
  <c r="O148" i="2"/>
  <c r="O149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76" i="2"/>
  <c r="O177" i="2"/>
  <c r="O178" i="2"/>
  <c r="O179" i="2"/>
  <c r="O180" i="2"/>
  <c r="O181" i="2"/>
  <c r="O182" i="2"/>
  <c r="O183" i="2"/>
  <c r="O184" i="2"/>
  <c r="O185" i="2"/>
  <c r="O186" i="2"/>
  <c r="O187" i="2"/>
  <c r="O188" i="2"/>
  <c r="O189" i="2"/>
  <c r="O190" i="2"/>
  <c r="O191" i="2"/>
  <c r="O192" i="2"/>
  <c r="O193" i="2"/>
  <c r="O194" i="2"/>
  <c r="O195" i="2"/>
  <c r="O196" i="2"/>
  <c r="O197" i="2"/>
  <c r="O198" i="2"/>
  <c r="O199" i="2"/>
  <c r="O200" i="2"/>
  <c r="O201" i="2"/>
  <c r="O202" i="2"/>
  <c r="O203" i="2"/>
  <c r="O204" i="2"/>
  <c r="O205" i="2"/>
  <c r="O206" i="2"/>
  <c r="O207" i="2"/>
  <c r="O108" i="2"/>
  <c r="O109" i="2"/>
  <c r="O6" i="2" l="1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5" i="2"/>
</calcChain>
</file>

<file path=xl/sharedStrings.xml><?xml version="1.0" encoding="utf-8"?>
<sst xmlns="http://schemas.openxmlformats.org/spreadsheetml/2006/main" count="512" uniqueCount="386">
  <si>
    <t>spots</t>
    <phoneticPr fontId="1" type="noConversion"/>
  </si>
  <si>
    <t>Isotopic ratios</t>
    <phoneticPr fontId="1" type="noConversion"/>
  </si>
  <si>
    <t>Isotopic Ages</t>
    <phoneticPr fontId="1" type="noConversion"/>
  </si>
  <si>
    <t>Th/U</t>
    <phoneticPr fontId="1" type="noConversion"/>
  </si>
  <si>
    <t>2 σ</t>
    <phoneticPr fontId="1" type="noConversion"/>
  </si>
  <si>
    <r>
      <rPr>
        <b/>
        <vertAlign val="superscript"/>
        <sz val="11"/>
        <color theme="1"/>
        <rFont val="等线"/>
        <family val="3"/>
        <charset val="134"/>
        <scheme val="minor"/>
      </rPr>
      <t>207</t>
    </r>
    <r>
      <rPr>
        <b/>
        <sz val="11"/>
        <color theme="1"/>
        <rFont val="等线"/>
        <family val="3"/>
        <charset val="134"/>
        <scheme val="minor"/>
      </rPr>
      <t>Pb/</t>
    </r>
    <r>
      <rPr>
        <b/>
        <vertAlign val="superscript"/>
        <sz val="11"/>
        <color theme="1"/>
        <rFont val="等线"/>
        <family val="3"/>
        <charset val="134"/>
        <scheme val="minor"/>
      </rPr>
      <t>206</t>
    </r>
    <r>
      <rPr>
        <b/>
        <sz val="11"/>
        <color theme="1"/>
        <rFont val="等线"/>
        <family val="3"/>
        <charset val="134"/>
        <scheme val="minor"/>
      </rPr>
      <t>Pb ratio</t>
    </r>
    <phoneticPr fontId="1" type="noConversion"/>
  </si>
  <si>
    <r>
      <rPr>
        <b/>
        <vertAlign val="superscript"/>
        <sz val="11"/>
        <color theme="1"/>
        <rFont val="等线"/>
        <family val="3"/>
        <charset val="134"/>
        <scheme val="minor"/>
      </rPr>
      <t>207</t>
    </r>
    <r>
      <rPr>
        <b/>
        <sz val="11"/>
        <color theme="1"/>
        <rFont val="等线"/>
        <family val="3"/>
        <charset val="134"/>
        <scheme val="minor"/>
      </rPr>
      <t>Pb/</t>
    </r>
    <r>
      <rPr>
        <b/>
        <vertAlign val="superscript"/>
        <sz val="11"/>
        <color theme="1"/>
        <rFont val="等线"/>
        <family val="3"/>
        <charset val="134"/>
        <scheme val="minor"/>
      </rPr>
      <t>235</t>
    </r>
    <r>
      <rPr>
        <b/>
        <sz val="11"/>
        <color theme="1"/>
        <rFont val="等线"/>
        <family val="3"/>
        <charset val="134"/>
        <scheme val="minor"/>
      </rPr>
      <t>U ratio</t>
    </r>
    <phoneticPr fontId="1" type="noConversion"/>
  </si>
  <si>
    <r>
      <rPr>
        <b/>
        <vertAlign val="superscript"/>
        <sz val="11"/>
        <color theme="1"/>
        <rFont val="等线"/>
        <family val="3"/>
        <charset val="134"/>
        <scheme val="minor"/>
      </rPr>
      <t>206</t>
    </r>
    <r>
      <rPr>
        <b/>
        <sz val="11"/>
        <color theme="1"/>
        <rFont val="等线"/>
        <family val="3"/>
        <charset val="134"/>
        <scheme val="minor"/>
      </rPr>
      <t>Pb/</t>
    </r>
    <r>
      <rPr>
        <b/>
        <vertAlign val="superscript"/>
        <sz val="11"/>
        <color theme="1"/>
        <rFont val="等线"/>
        <family val="3"/>
        <charset val="134"/>
        <scheme val="minor"/>
      </rPr>
      <t>238</t>
    </r>
    <r>
      <rPr>
        <b/>
        <sz val="11"/>
        <color theme="1"/>
        <rFont val="等线"/>
        <family val="3"/>
        <charset val="134"/>
        <scheme val="minor"/>
      </rPr>
      <t>U ratio</t>
    </r>
    <phoneticPr fontId="1" type="noConversion"/>
  </si>
  <si>
    <r>
      <rPr>
        <b/>
        <vertAlign val="superscript"/>
        <sz val="11"/>
        <color theme="1"/>
        <rFont val="等线"/>
        <family val="3"/>
        <charset val="134"/>
        <scheme val="minor"/>
      </rPr>
      <t>207</t>
    </r>
    <r>
      <rPr>
        <b/>
        <sz val="11"/>
        <color theme="1"/>
        <rFont val="等线"/>
        <family val="3"/>
        <charset val="134"/>
        <scheme val="minor"/>
      </rPr>
      <t>Pb/</t>
    </r>
    <r>
      <rPr>
        <b/>
        <vertAlign val="superscript"/>
        <sz val="11"/>
        <color theme="1"/>
        <rFont val="等线"/>
        <family val="3"/>
        <charset val="134"/>
        <scheme val="minor"/>
      </rPr>
      <t>206</t>
    </r>
    <r>
      <rPr>
        <b/>
        <sz val="11"/>
        <color theme="1"/>
        <rFont val="等线"/>
        <family val="3"/>
        <charset val="134"/>
        <scheme val="minor"/>
      </rPr>
      <t>Pb Ma</t>
    </r>
    <phoneticPr fontId="1" type="noConversion"/>
  </si>
  <si>
    <r>
      <rPr>
        <b/>
        <vertAlign val="superscript"/>
        <sz val="11"/>
        <color theme="1"/>
        <rFont val="等线"/>
        <family val="3"/>
        <charset val="134"/>
        <scheme val="minor"/>
      </rPr>
      <t>207</t>
    </r>
    <r>
      <rPr>
        <b/>
        <sz val="11"/>
        <color theme="1"/>
        <rFont val="等线"/>
        <family val="3"/>
        <charset val="134"/>
        <scheme val="minor"/>
      </rPr>
      <t>Pb/</t>
    </r>
    <r>
      <rPr>
        <b/>
        <vertAlign val="superscript"/>
        <sz val="11"/>
        <color theme="1"/>
        <rFont val="等线"/>
        <family val="3"/>
        <charset val="134"/>
        <scheme val="minor"/>
      </rPr>
      <t>235</t>
    </r>
    <r>
      <rPr>
        <b/>
        <sz val="11"/>
        <color theme="1"/>
        <rFont val="等线"/>
        <family val="3"/>
        <charset val="134"/>
        <scheme val="minor"/>
      </rPr>
      <t>U Ma</t>
    </r>
    <phoneticPr fontId="1" type="noConversion"/>
  </si>
  <si>
    <r>
      <rPr>
        <b/>
        <vertAlign val="superscript"/>
        <sz val="11"/>
        <color theme="1"/>
        <rFont val="等线"/>
        <family val="3"/>
        <charset val="134"/>
        <scheme val="minor"/>
      </rPr>
      <t>206</t>
    </r>
    <r>
      <rPr>
        <b/>
        <sz val="11"/>
        <color theme="1"/>
        <rFont val="等线"/>
        <family val="3"/>
        <charset val="134"/>
        <scheme val="minor"/>
      </rPr>
      <t>Pb/</t>
    </r>
    <r>
      <rPr>
        <b/>
        <vertAlign val="superscript"/>
        <sz val="11"/>
        <color theme="1"/>
        <rFont val="等线"/>
        <family val="3"/>
        <charset val="134"/>
        <scheme val="minor"/>
      </rPr>
      <t>238</t>
    </r>
    <r>
      <rPr>
        <b/>
        <sz val="11"/>
        <color theme="1"/>
        <rFont val="等线"/>
        <family val="3"/>
        <charset val="134"/>
        <scheme val="minor"/>
      </rPr>
      <t>U Ma</t>
    </r>
    <phoneticPr fontId="1" type="noConversion"/>
  </si>
  <si>
    <t>GPS:</t>
    <phoneticPr fontId="1" type="noConversion"/>
  </si>
  <si>
    <t>Concordance (%)</t>
    <phoneticPr fontId="1" type="noConversion"/>
  </si>
  <si>
    <t>AYBL09#33</t>
  </si>
  <si>
    <t>AYBL09#30</t>
  </si>
  <si>
    <t>AYBL09#28</t>
  </si>
  <si>
    <t>AYBL09#10</t>
  </si>
  <si>
    <t>AYBL09#20</t>
  </si>
  <si>
    <t>AYBL09#04</t>
  </si>
  <si>
    <t>AYBL09#06</t>
  </si>
  <si>
    <t>AYBL09#09</t>
  </si>
  <si>
    <t>AYBL09#16</t>
  </si>
  <si>
    <t>AYBL09#27</t>
  </si>
  <si>
    <t>AYBL09#22</t>
  </si>
  <si>
    <t>AYBL09#26</t>
  </si>
  <si>
    <t>AYBL09#21</t>
  </si>
  <si>
    <t>AYBL09#15</t>
  </si>
  <si>
    <t>AYBL09#35</t>
  </si>
  <si>
    <t>AYBL09#13</t>
  </si>
  <si>
    <t>AYBL09#18</t>
  </si>
  <si>
    <t>AYBL09#08</t>
  </si>
  <si>
    <t>AYBL09#11</t>
  </si>
  <si>
    <t>AYBL09#14</t>
  </si>
  <si>
    <t>AYBL09#36</t>
  </si>
  <si>
    <t>AYBL09#25</t>
  </si>
  <si>
    <t>AYBL09#05</t>
  </si>
  <si>
    <t>AYBL09#19</t>
  </si>
  <si>
    <t>AYBL09#31</t>
  </si>
  <si>
    <t>AYBL09#01</t>
  </si>
  <si>
    <t>AYBL09#17</t>
  </si>
  <si>
    <t>AYBL09#03</t>
  </si>
  <si>
    <t>AYBL09#02</t>
  </si>
  <si>
    <t>AYBL09#29</t>
  </si>
  <si>
    <t>AYBL09#24</t>
  </si>
  <si>
    <t>AYBL09#34</t>
  </si>
  <si>
    <t>AYBL09#23</t>
  </si>
  <si>
    <t>AYBL09#32</t>
  </si>
  <si>
    <t>AYBL09#07</t>
  </si>
  <si>
    <t>Interpretation</t>
  </si>
  <si>
    <t>inherited</t>
    <phoneticPr fontId="1" type="noConversion"/>
  </si>
  <si>
    <t>Sample name: AYBL09</t>
    <phoneticPr fontId="1" type="noConversion"/>
  </si>
  <si>
    <t xml:space="preserve">crystallization </t>
    <phoneticPr fontId="1" type="noConversion"/>
  </si>
  <si>
    <t>Pb loss</t>
    <phoneticPr fontId="1" type="noConversion"/>
  </si>
  <si>
    <t>AYBL09#12</t>
    <phoneticPr fontId="1" type="noConversion"/>
  </si>
  <si>
    <t>Sample name: AYBL13</t>
    <phoneticPr fontId="1" type="noConversion"/>
  </si>
  <si>
    <t>Sandstone</t>
    <phoneticPr fontId="1" type="noConversion"/>
  </si>
  <si>
    <t>AYBL13#01</t>
  </si>
  <si>
    <t>AYBL13#02</t>
  </si>
  <si>
    <t>AYBL13#03</t>
  </si>
  <si>
    <t>AYBL13#04</t>
  </si>
  <si>
    <t>AYBL13#05</t>
  </si>
  <si>
    <t>AYBL13#06</t>
  </si>
  <si>
    <t>AYBL13#07</t>
  </si>
  <si>
    <t>AYBL13#08</t>
  </si>
  <si>
    <t>AYBL13#09</t>
  </si>
  <si>
    <t>AYBL13#10</t>
  </si>
  <si>
    <t>AYBL13#100</t>
  </si>
  <si>
    <t>AYBL13#101</t>
  </si>
  <si>
    <t>AYBL13#11</t>
  </si>
  <si>
    <t>AYBL13#12</t>
  </si>
  <si>
    <t>AYBL13#13</t>
  </si>
  <si>
    <t>AYBL13#14</t>
  </si>
  <si>
    <t>AYBL13#15</t>
  </si>
  <si>
    <t>AYBL13#16</t>
  </si>
  <si>
    <t>AYBL13#17</t>
  </si>
  <si>
    <t>AYBL13#18</t>
  </si>
  <si>
    <t>AYBL13#19</t>
  </si>
  <si>
    <t>AYBL13#20</t>
  </si>
  <si>
    <t>AYBL13#21</t>
  </si>
  <si>
    <t>AYBL13#22</t>
  </si>
  <si>
    <t>AYBL13#23</t>
  </si>
  <si>
    <t>AYBL13#24</t>
  </si>
  <si>
    <t>AYBL13#25</t>
  </si>
  <si>
    <t>AYBL13#26</t>
  </si>
  <si>
    <t>AYBL13#27</t>
  </si>
  <si>
    <t>AYBL13#28</t>
  </si>
  <si>
    <t>AYBL13#29</t>
  </si>
  <si>
    <t>AYBL13#30</t>
  </si>
  <si>
    <t>AYBL13#31</t>
  </si>
  <si>
    <t>AYBL13#32</t>
  </si>
  <si>
    <t>AYBL13#33</t>
  </si>
  <si>
    <t>AYBL13#34</t>
  </si>
  <si>
    <t>AYBL13#35</t>
  </si>
  <si>
    <t>AYBL13#36</t>
  </si>
  <si>
    <t>AYBL13#37</t>
  </si>
  <si>
    <t>AYBL13#38</t>
  </si>
  <si>
    <t>AYBL13#39</t>
  </si>
  <si>
    <t>AYBL13#40</t>
  </si>
  <si>
    <t>AYBL13#41</t>
  </si>
  <si>
    <t>AYBL13#42</t>
  </si>
  <si>
    <t>AYBL13#43</t>
  </si>
  <si>
    <t>AYBL13#44</t>
  </si>
  <si>
    <t>AYBL13#45</t>
  </si>
  <si>
    <t>AYBL13#46</t>
  </si>
  <si>
    <t>AYBL13#47</t>
  </si>
  <si>
    <t>AYBL13#48</t>
  </si>
  <si>
    <t>AYBL13#49</t>
  </si>
  <si>
    <t>AYBL13#50</t>
  </si>
  <si>
    <t>AYBL13#51</t>
  </si>
  <si>
    <t>AYBL13#52</t>
  </si>
  <si>
    <t>AYBL13#53</t>
  </si>
  <si>
    <t>AYBL13#54</t>
  </si>
  <si>
    <t>AYBL13#55</t>
  </si>
  <si>
    <t>AYBL13#56</t>
  </si>
  <si>
    <t>AYBL13#57</t>
  </si>
  <si>
    <t>AYBL13#58</t>
  </si>
  <si>
    <t>AYBL13#59</t>
  </si>
  <si>
    <t>AYBL13#60</t>
  </si>
  <si>
    <t>AYBL13#61</t>
  </si>
  <si>
    <t>AYBL13#62</t>
  </si>
  <si>
    <t>AYBL13#63</t>
  </si>
  <si>
    <t>AYBL13#64</t>
  </si>
  <si>
    <t>AYBL13#65</t>
  </si>
  <si>
    <t>AYBL13#66</t>
  </si>
  <si>
    <t>AYBL13#67</t>
  </si>
  <si>
    <t>AYBL13#68</t>
  </si>
  <si>
    <t>AYBL13#69</t>
  </si>
  <si>
    <t>AYBL13#70</t>
  </si>
  <si>
    <t>AYBL13#71</t>
  </si>
  <si>
    <t>AYBL13#72</t>
  </si>
  <si>
    <t>AYBL13#73</t>
  </si>
  <si>
    <t>AYBL13#74</t>
  </si>
  <si>
    <t>AYBL13#75</t>
  </si>
  <si>
    <t>AYBL13#76</t>
  </si>
  <si>
    <t>AYBL13#77</t>
  </si>
  <si>
    <t>AYBL13#78</t>
  </si>
  <si>
    <t>AYBL13#79</t>
  </si>
  <si>
    <t>AYBL13#80</t>
  </si>
  <si>
    <t>AYBL13#81</t>
  </si>
  <si>
    <t>AYBL13#82</t>
  </si>
  <si>
    <t>AYBL13#83</t>
  </si>
  <si>
    <t>AYBL13#84</t>
  </si>
  <si>
    <t>AYBL13#85</t>
  </si>
  <si>
    <t>AYBL13#86</t>
  </si>
  <si>
    <t>AYBL13#87</t>
  </si>
  <si>
    <t>AYBL13#88</t>
  </si>
  <si>
    <t>AYBL13#89</t>
  </si>
  <si>
    <t>AYBL13#90</t>
  </si>
  <si>
    <t>AYBL13#91</t>
  </si>
  <si>
    <t>AYBL13#92</t>
  </si>
  <si>
    <t>AYBL13#93</t>
  </si>
  <si>
    <t>AYBL13#94</t>
  </si>
  <si>
    <t>AYBL13#95</t>
  </si>
  <si>
    <t>AYBL13#96</t>
  </si>
  <si>
    <t>AYBL13#97</t>
  </si>
  <si>
    <t>AYBL13#98</t>
  </si>
  <si>
    <t>AYBL13#99</t>
  </si>
  <si>
    <t>Interpreted age</t>
    <phoneticPr fontId="1" type="noConversion"/>
  </si>
  <si>
    <t>Age (Ma)</t>
    <phoneticPr fontId="1" type="noConversion"/>
  </si>
  <si>
    <t>Sample name: KZLT1601</t>
    <phoneticPr fontId="1" type="noConversion"/>
  </si>
  <si>
    <t>Jurassic Sandstone (Kangsu Fm.)</t>
    <phoneticPr fontId="1" type="noConversion"/>
  </si>
  <si>
    <t>38°30′13″N</t>
    <phoneticPr fontId="1" type="noConversion"/>
  </si>
  <si>
    <t>76°02′06″E</t>
    <phoneticPr fontId="1" type="noConversion"/>
  </si>
  <si>
    <t>KZLT1601#01</t>
    <phoneticPr fontId="1" type="noConversion"/>
  </si>
  <si>
    <t>KZLT1601#02</t>
  </si>
  <si>
    <t>KZLT1601#03</t>
  </si>
  <si>
    <t>KZLT1601#04</t>
  </si>
  <si>
    <t>KZLT1601#05</t>
  </si>
  <si>
    <t>KZLT1601#06</t>
  </si>
  <si>
    <t>KZLT1601#07</t>
  </si>
  <si>
    <t>KZLT1601#08</t>
  </si>
  <si>
    <t>KZLT1601#09</t>
  </si>
  <si>
    <t>KZLT1601#10</t>
  </si>
  <si>
    <t>KZLT1601#11</t>
  </si>
  <si>
    <t>KZLT1601#12</t>
  </si>
  <si>
    <t>KZLT1601#13</t>
  </si>
  <si>
    <t>KZLT1601#14</t>
  </si>
  <si>
    <t>KZLT1601#15</t>
  </si>
  <si>
    <t>KZLT1601#16</t>
  </si>
  <si>
    <t>KZLT1601#17</t>
  </si>
  <si>
    <t>KZLT1601#18</t>
  </si>
  <si>
    <t>KZLT1601#19</t>
  </si>
  <si>
    <t>KZLT1601#20</t>
  </si>
  <si>
    <t>KZLT1601#21</t>
  </si>
  <si>
    <t>KZLT1601#22</t>
  </si>
  <si>
    <t>KZLT1601#23</t>
  </si>
  <si>
    <t>KZLT1601#24</t>
  </si>
  <si>
    <t>KZLT1601#25</t>
  </si>
  <si>
    <t>KZLT1601#26</t>
  </si>
  <si>
    <t>KZLT1601#27</t>
  </si>
  <si>
    <t>KZLT1601#28</t>
  </si>
  <si>
    <t>KZLT1601#29</t>
  </si>
  <si>
    <t>KZLT1601#30</t>
  </si>
  <si>
    <t>KZLT1601#31</t>
  </si>
  <si>
    <t>KZLT1601#32</t>
  </si>
  <si>
    <t>KZLT1601#33</t>
  </si>
  <si>
    <t>KZLT1601#34</t>
  </si>
  <si>
    <t>KZLT1601#35</t>
  </si>
  <si>
    <t>KZLT1601#36</t>
  </si>
  <si>
    <t>KZLT1601#37</t>
  </si>
  <si>
    <t>KZLT1601#38</t>
  </si>
  <si>
    <t>KZLT1601#39</t>
  </si>
  <si>
    <t>KZLT1601#40</t>
  </si>
  <si>
    <t>KZLT1601#41</t>
  </si>
  <si>
    <t>KZLT1601#42</t>
  </si>
  <si>
    <t>KZLT1601#43</t>
  </si>
  <si>
    <t>KZLT1601#44</t>
  </si>
  <si>
    <t>KZLT1601#45</t>
  </si>
  <si>
    <t>KZLT1601#46</t>
  </si>
  <si>
    <t>KZLT1601#47</t>
  </si>
  <si>
    <t>KZLT1601#48</t>
  </si>
  <si>
    <t>KZLT1601#49</t>
  </si>
  <si>
    <t>KZLT1601#50</t>
  </si>
  <si>
    <t>KZLT1601#51</t>
  </si>
  <si>
    <t>KZLT1601#52</t>
  </si>
  <si>
    <t>KZLT1601#53</t>
  </si>
  <si>
    <t>KZLT1601#54</t>
  </si>
  <si>
    <t>KZLT1601#55</t>
  </si>
  <si>
    <t>KZLT1601#56</t>
  </si>
  <si>
    <t>KZLT1601#57</t>
  </si>
  <si>
    <t>KZLT1601#58</t>
  </si>
  <si>
    <t>KZLT1601#59</t>
  </si>
  <si>
    <t>KZLT1601#60</t>
  </si>
  <si>
    <t>KZLT1601#61</t>
  </si>
  <si>
    <t>KZLT1601#62</t>
  </si>
  <si>
    <t>KZLT1601#63</t>
  </si>
  <si>
    <t>KZLT1601#64</t>
  </si>
  <si>
    <t>KZLT1601#65</t>
  </si>
  <si>
    <t>KZLT1601#66</t>
  </si>
  <si>
    <t>KZLT1601#67</t>
  </si>
  <si>
    <t>KZLT1601#68</t>
  </si>
  <si>
    <t>KZLT1601#69</t>
  </si>
  <si>
    <t>KZLT1601#70</t>
  </si>
  <si>
    <t>KZLT1601#71</t>
  </si>
  <si>
    <t>KZLT1601#72</t>
  </si>
  <si>
    <t>KZLT1601#73</t>
  </si>
  <si>
    <t>KZLT1601#74</t>
  </si>
  <si>
    <t>KZLT1601#75</t>
  </si>
  <si>
    <t>KZLT1601#76</t>
  </si>
  <si>
    <t>KZLT1601#77</t>
  </si>
  <si>
    <t>KZLT1601#78</t>
  </si>
  <si>
    <t>KZLT1601#79</t>
  </si>
  <si>
    <t>KZLT1601#80</t>
  </si>
  <si>
    <t>KZLT1601#81</t>
  </si>
  <si>
    <t>KZLT1601#82</t>
  </si>
  <si>
    <t>KZLT1601#83</t>
  </si>
  <si>
    <t>KZLT1601#84</t>
  </si>
  <si>
    <t>KZLT1601#85</t>
  </si>
  <si>
    <t>KZLT1601#86</t>
  </si>
  <si>
    <t>KZLT1601#87</t>
  </si>
  <si>
    <t>KZLT1601#88</t>
  </si>
  <si>
    <t>KZLT1601#89</t>
  </si>
  <si>
    <t>KZLT1601#90</t>
  </si>
  <si>
    <t>KZLT1601#91</t>
  </si>
  <si>
    <t>KZLT1601#92</t>
  </si>
  <si>
    <t>KZLT1601#93</t>
  </si>
  <si>
    <t>KZLT1601#94</t>
  </si>
  <si>
    <t>KZLT1601#95</t>
  </si>
  <si>
    <t>KZLT1601#96</t>
  </si>
  <si>
    <t>KZLT1601#97</t>
  </si>
  <si>
    <t>KZLT1601#98</t>
  </si>
  <si>
    <t>KZLT1601#99</t>
  </si>
  <si>
    <t>KZLT1601#100</t>
  </si>
  <si>
    <t>Sample name: KZLT1602</t>
    <phoneticPr fontId="1" type="noConversion"/>
  </si>
  <si>
    <t>Jurassic Sandstone (Yangye Fm.)</t>
    <phoneticPr fontId="1" type="noConversion"/>
  </si>
  <si>
    <t>38°33′54″N</t>
    <phoneticPr fontId="1" type="noConversion"/>
  </si>
  <si>
    <t>76°05′29″E</t>
    <phoneticPr fontId="1" type="noConversion"/>
  </si>
  <si>
    <t>KZLT1602#01</t>
    <phoneticPr fontId="1" type="noConversion"/>
  </si>
  <si>
    <t>KZLT1602#02</t>
    <phoneticPr fontId="1" type="noConversion"/>
  </si>
  <si>
    <t>1σ</t>
    <phoneticPr fontId="1" type="noConversion"/>
  </si>
  <si>
    <t>KZLT1602#03</t>
  </si>
  <si>
    <t>KZLT1602#04</t>
  </si>
  <si>
    <t>KZLT1602#05</t>
  </si>
  <si>
    <t>KZLT1602#06</t>
  </si>
  <si>
    <t>KZLT1602#07</t>
  </si>
  <si>
    <t>KZLT1602#08</t>
  </si>
  <si>
    <t>KZLT1602#09</t>
  </si>
  <si>
    <t>KZLT1602#10</t>
  </si>
  <si>
    <t>KZLT1602#11</t>
  </si>
  <si>
    <t>KZLT1602#12</t>
  </si>
  <si>
    <t>KZLT1602#13</t>
  </si>
  <si>
    <t>KZLT1602#14</t>
  </si>
  <si>
    <t>KZLT1602#15</t>
  </si>
  <si>
    <t>KZLT1602#16</t>
  </si>
  <si>
    <t>KZLT1602#17</t>
  </si>
  <si>
    <t>KZLT1602#18</t>
  </si>
  <si>
    <t>KZLT1602#19</t>
  </si>
  <si>
    <t>KZLT1602#20</t>
  </si>
  <si>
    <t>KZLT1602#21</t>
  </si>
  <si>
    <t>KZLT1602#22</t>
  </si>
  <si>
    <t>KZLT1602#23</t>
  </si>
  <si>
    <t>KZLT1602#24</t>
  </si>
  <si>
    <t>KZLT1602#25</t>
  </si>
  <si>
    <t>KZLT1602#26</t>
  </si>
  <si>
    <t>KZLT1602#27</t>
  </si>
  <si>
    <t>KZLT1602#28</t>
  </si>
  <si>
    <t>KZLT1602#29</t>
  </si>
  <si>
    <t>KZLT1602#30</t>
  </si>
  <si>
    <t>KZLT1602#31</t>
  </si>
  <si>
    <t>KZLT1602#32</t>
  </si>
  <si>
    <t>KZLT1602#33</t>
  </si>
  <si>
    <t>KZLT1602#34</t>
  </si>
  <si>
    <t>KZLT1602#35</t>
  </si>
  <si>
    <t>KZLT1602#36</t>
  </si>
  <si>
    <t>KZLT1602#37</t>
  </si>
  <si>
    <t>KZLT1602#38</t>
  </si>
  <si>
    <t>KZLT1602#39</t>
  </si>
  <si>
    <t>KZLT1602#40</t>
  </si>
  <si>
    <t>KZLT1602#41</t>
  </si>
  <si>
    <t>KZLT1602#42</t>
  </si>
  <si>
    <t>KZLT1602#43</t>
  </si>
  <si>
    <t>KZLT1602#44</t>
  </si>
  <si>
    <t>KZLT1602#45</t>
  </si>
  <si>
    <t>KZLT1602#46</t>
  </si>
  <si>
    <t>KZLT1602#47</t>
  </si>
  <si>
    <t>KZLT1602#48</t>
  </si>
  <si>
    <t>KZLT1602#49</t>
  </si>
  <si>
    <t>KZLT1602#50</t>
  </si>
  <si>
    <t>KZLT1602#51</t>
  </si>
  <si>
    <t>KZLT1602#52</t>
  </si>
  <si>
    <t>KZLT1602#53</t>
  </si>
  <si>
    <t>KZLT1602#54</t>
  </si>
  <si>
    <t>KZLT1602#55</t>
  </si>
  <si>
    <t>KZLT1602#56</t>
  </si>
  <si>
    <t>KZLT1602#57</t>
  </si>
  <si>
    <t>KZLT1602#58</t>
  </si>
  <si>
    <t>KZLT1602#59</t>
  </si>
  <si>
    <t>KZLT1602#60</t>
  </si>
  <si>
    <t>KZLT1602#61</t>
  </si>
  <si>
    <t>KZLT1602#62</t>
  </si>
  <si>
    <t>KZLT1602#63</t>
  </si>
  <si>
    <t>KZLT1602#64</t>
  </si>
  <si>
    <t>KZLT1602#65</t>
  </si>
  <si>
    <t>KZLT1602#66</t>
  </si>
  <si>
    <t>KZLT1602#67</t>
  </si>
  <si>
    <t>KZLT1602#68</t>
  </si>
  <si>
    <t>KZLT1602#69</t>
  </si>
  <si>
    <t>KZLT1602#70</t>
  </si>
  <si>
    <t>KZLT1602#71</t>
  </si>
  <si>
    <t>KZLT1602#72</t>
  </si>
  <si>
    <t>KZLT1602#73</t>
  </si>
  <si>
    <t>KZLT1602#74</t>
  </si>
  <si>
    <t>KZLT1602#75</t>
  </si>
  <si>
    <t>KZLT1602#76</t>
  </si>
  <si>
    <t>KZLT1602#77</t>
  </si>
  <si>
    <t>KZLT1602#78</t>
  </si>
  <si>
    <t>KZLT1602#79</t>
  </si>
  <si>
    <t>KZLT1602#80</t>
  </si>
  <si>
    <t>KZLT1602#81</t>
  </si>
  <si>
    <t>KZLT1602#82</t>
  </si>
  <si>
    <t>KZLT1602#83</t>
  </si>
  <si>
    <t>KZLT1602#84</t>
  </si>
  <si>
    <t>KZLT1602#85</t>
  </si>
  <si>
    <t>KZLT1602#86</t>
  </si>
  <si>
    <t>KZLT1602#87</t>
  </si>
  <si>
    <t>KZLT1602#88</t>
  </si>
  <si>
    <t>KZLT1602#89</t>
  </si>
  <si>
    <t>KZLT1602#90</t>
  </si>
  <si>
    <t>KZLT1602#91</t>
  </si>
  <si>
    <t>KZLT1602#92</t>
  </si>
  <si>
    <t>KZLT1602#93</t>
  </si>
  <si>
    <t>KZLT1602#94</t>
  </si>
  <si>
    <t>KZLT1602#95</t>
  </si>
  <si>
    <t>KZLT1602#96</t>
  </si>
  <si>
    <t>KZLT1602#97</t>
  </si>
  <si>
    <t>KZLT1602#98</t>
  </si>
  <si>
    <t>KZLT1602#99</t>
  </si>
  <si>
    <t>KZLT1602#100</t>
  </si>
  <si>
    <t>Th</t>
    <phoneticPr fontId="1" type="noConversion"/>
  </si>
  <si>
    <t>U</t>
    <phoneticPr fontId="1" type="noConversion"/>
  </si>
  <si>
    <t>ppm</t>
    <phoneticPr fontId="1" type="noConversion"/>
  </si>
  <si>
    <t>37°46'27.72"</t>
    <phoneticPr fontId="1" type="noConversion"/>
  </si>
  <si>
    <t>76°24'14.19"</t>
    <phoneticPr fontId="1" type="noConversion"/>
  </si>
  <si>
    <t>37°46'52.06"</t>
    <phoneticPr fontId="1" type="noConversion"/>
  </si>
  <si>
    <t>76°25'21.49"</t>
    <phoneticPr fontId="1" type="noConversion"/>
  </si>
  <si>
    <t xml:space="preserve">Basalts </t>
    <phoneticPr fontId="1" type="noConversion"/>
  </si>
  <si>
    <t>Morphology</t>
    <phoneticPr fontId="1" type="noConversion"/>
  </si>
  <si>
    <t>Oscillatory zoning</t>
    <phoneticPr fontId="1" type="noConversion"/>
  </si>
  <si>
    <t>sub-euhedral</t>
    <phoneticPr fontId="1" type="noConversion"/>
  </si>
  <si>
    <t>subrounded</t>
    <phoneticPr fontId="1" type="noConversion"/>
  </si>
  <si>
    <t>euhedral</t>
    <phoneticPr fontId="1" type="noConversion"/>
  </si>
  <si>
    <t>inconspicuous</t>
    <phoneticPr fontId="1" type="noConversion"/>
  </si>
  <si>
    <t>clear</t>
    <phoneticPr fontId="1" type="noConversion"/>
  </si>
  <si>
    <t>unclear</t>
    <phoneticPr fontId="1" type="noConversion"/>
  </si>
  <si>
    <t>Type</t>
    <phoneticPr fontId="1" type="noConversion"/>
  </si>
  <si>
    <t>Table S1: Zircon U-Pb data of Jurassic basalt and sedimentary rocks.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</si>
</sst>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"/>
  </numFmts>
  <fonts count="1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vertAlign val="superscript"/>
      <sz val="11"/>
      <color theme="1"/>
      <name val="等线"/>
      <family val="3"/>
      <charset val="134"/>
      <scheme val="minor"/>
    </font>
    <font>
      <b/>
      <sz val="11"/>
      <color rgb="FFFF0000"/>
      <name val="等线"/>
      <family val="3"/>
      <charset val="134"/>
      <scheme val="minor"/>
    </font>
    <font>
      <b/>
      <sz val="11"/>
      <color theme="7"/>
      <name val="等线"/>
      <family val="3"/>
      <charset val="134"/>
      <scheme val="minor"/>
    </font>
    <font>
      <b/>
      <sz val="11"/>
      <color theme="5" tint="0.59999389629810485"/>
      <name val="等线"/>
      <family val="3"/>
      <charset val="134"/>
      <scheme val="minor"/>
    </font>
    <font>
      <b/>
      <sz val="11"/>
      <color theme="4" tint="0.39997558519241921"/>
      <name val="等线"/>
      <family val="3"/>
      <charset val="134"/>
      <scheme val="minor"/>
    </font>
    <font>
      <b/>
      <sz val="11"/>
      <color theme="5" tint="0.39997558519241921"/>
      <name val="等线"/>
      <family val="3"/>
      <charset val="134"/>
      <scheme val="minor"/>
    </font>
    <font>
      <b/>
      <sz val="11"/>
      <color theme="9" tint="0.59999389629810485"/>
      <name val="等线"/>
      <family val="3"/>
      <charset val="134"/>
      <scheme val="minor"/>
    </font>
    <font>
      <b/>
      <sz val="11"/>
      <color theme="4" tint="-0.249977111117893"/>
      <name val="等线"/>
      <family val="3"/>
      <charset val="134"/>
      <scheme val="minor"/>
    </font>
    <font>
      <b/>
      <sz val="11"/>
      <color theme="0" tint="-0.3499862666707357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0"/>
  <sheetViews>
    <sheetView zoomScaleNormal="100" workbookViewId="0">
      <pane ySplit="3" topLeftCell="A4" activePane="bottomLeft" state="frozen"/>
      <selection pane="bottomLeft" activeCell="B6" sqref="B6"/>
    </sheetView>
  </sheetViews>
  <sheetFormatPr defaultColWidth="9" defaultRowHeight="14" x14ac:dyDescent="0.3"/>
  <cols>
    <col min="1" max="1" width="10.5" style="1" customWidth="1"/>
    <col min="2" max="2" width="15" style="1" customWidth="1"/>
    <col min="3" max="3" width="8.1640625" style="1" customWidth="1"/>
    <col min="4" max="4" width="15" style="1" customWidth="1"/>
    <col min="5" max="5" width="8.1640625" style="1" customWidth="1"/>
    <col min="6" max="6" width="15" style="1" customWidth="1"/>
    <col min="7" max="7" width="8.1640625" style="1" customWidth="1"/>
    <col min="8" max="8" width="12.75" style="1" customWidth="1"/>
    <col min="9" max="9" width="5.25" style="1" customWidth="1"/>
    <col min="10" max="10" width="14.25" style="1" customWidth="1"/>
    <col min="11" max="11" width="5.25" style="1" customWidth="1"/>
    <col min="12" max="12" width="14.25" style="1" customWidth="1"/>
    <col min="13" max="13" width="5.25" style="1" customWidth="1"/>
    <col min="14" max="15" width="6.5" style="1" customWidth="1"/>
    <col min="16" max="16" width="5.9140625" style="1" customWidth="1"/>
    <col min="17" max="17" width="12.83203125" style="1" customWidth="1"/>
    <col min="18" max="18" width="14.08203125" style="1" customWidth="1"/>
    <col min="19" max="19" width="12.5" style="1" customWidth="1"/>
    <col min="20" max="20" width="18.08203125" style="1" customWidth="1"/>
    <col min="21" max="16384" width="9" style="1"/>
  </cols>
  <sheetData>
    <row r="1" spans="1:21" x14ac:dyDescent="0.3">
      <c r="A1" s="17" t="s">
        <v>385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21" s="2" customFormat="1" x14ac:dyDescent="0.3">
      <c r="A2" s="15" t="s">
        <v>0</v>
      </c>
      <c r="B2" s="15" t="s">
        <v>1</v>
      </c>
      <c r="C2" s="15"/>
      <c r="D2" s="15"/>
      <c r="E2" s="15"/>
      <c r="F2" s="15"/>
      <c r="G2" s="15"/>
      <c r="H2" s="15" t="s">
        <v>2</v>
      </c>
      <c r="I2" s="15"/>
      <c r="J2" s="15"/>
      <c r="K2" s="15"/>
      <c r="L2" s="15"/>
      <c r="M2" s="15"/>
      <c r="N2" s="2" t="s">
        <v>368</v>
      </c>
      <c r="O2" s="2" t="s">
        <v>369</v>
      </c>
      <c r="P2" s="15" t="s">
        <v>3</v>
      </c>
      <c r="Q2" s="18" t="s">
        <v>12</v>
      </c>
      <c r="R2" s="15" t="s">
        <v>48</v>
      </c>
      <c r="S2" s="15" t="s">
        <v>376</v>
      </c>
      <c r="T2" s="15" t="s">
        <v>377</v>
      </c>
      <c r="U2" s="15" t="s">
        <v>384</v>
      </c>
    </row>
    <row r="3" spans="1:21" s="2" customFormat="1" ht="16.5" x14ac:dyDescent="0.3">
      <c r="A3" s="15"/>
      <c r="B3" s="2" t="s">
        <v>6</v>
      </c>
      <c r="C3" s="2" t="s">
        <v>4</v>
      </c>
      <c r="D3" s="2" t="s">
        <v>7</v>
      </c>
      <c r="E3" s="2" t="s">
        <v>4</v>
      </c>
      <c r="F3" s="2" t="s">
        <v>5</v>
      </c>
      <c r="G3" s="2" t="s">
        <v>4</v>
      </c>
      <c r="H3" s="2" t="s">
        <v>9</v>
      </c>
      <c r="I3" s="2" t="s">
        <v>4</v>
      </c>
      <c r="J3" s="2" t="s">
        <v>10</v>
      </c>
      <c r="K3" s="2" t="s">
        <v>4</v>
      </c>
      <c r="L3" s="2" t="s">
        <v>8</v>
      </c>
      <c r="M3" s="2" t="s">
        <v>4</v>
      </c>
      <c r="N3" s="2" t="s">
        <v>370</v>
      </c>
      <c r="O3" s="2" t="s">
        <v>370</v>
      </c>
      <c r="P3" s="15"/>
      <c r="Q3" s="18"/>
      <c r="R3" s="16"/>
      <c r="S3" s="16"/>
      <c r="T3" s="16"/>
      <c r="U3" s="16"/>
    </row>
    <row r="4" spans="1:21" x14ac:dyDescent="0.3">
      <c r="A4" s="15" t="s">
        <v>50</v>
      </c>
      <c r="B4" s="15"/>
      <c r="C4" s="2"/>
      <c r="D4" s="15" t="s">
        <v>375</v>
      </c>
      <c r="E4" s="15"/>
      <c r="F4" s="15"/>
      <c r="G4" s="2" t="s">
        <v>11</v>
      </c>
      <c r="H4" s="2" t="s">
        <v>371</v>
      </c>
      <c r="I4" s="15" t="s">
        <v>372</v>
      </c>
      <c r="J4" s="15"/>
    </row>
    <row r="5" spans="1:21" x14ac:dyDescent="0.3">
      <c r="A5" s="1" t="s">
        <v>38</v>
      </c>
      <c r="B5" s="8">
        <v>0.52700000000000002</v>
      </c>
      <c r="C5" s="8">
        <v>4.4999999999999998E-2</v>
      </c>
      <c r="D5" s="8">
        <v>6.4799999999999996E-2</v>
      </c>
      <c r="E5" s="8">
        <v>2.5000000000000001E-3</v>
      </c>
      <c r="F5" s="8">
        <v>6.08E-2</v>
      </c>
      <c r="G5" s="8">
        <v>5.8999999999999999E-3</v>
      </c>
      <c r="H5" s="3">
        <v>426</v>
      </c>
      <c r="I5" s="3">
        <v>30</v>
      </c>
      <c r="J5" s="3">
        <v>405</v>
      </c>
      <c r="K5" s="3">
        <v>15</v>
      </c>
      <c r="L5" s="3">
        <v>530</v>
      </c>
      <c r="M5" s="3">
        <v>190</v>
      </c>
      <c r="N5" s="4">
        <v>74</v>
      </c>
      <c r="O5" s="4">
        <v>169</v>
      </c>
      <c r="P5" s="4">
        <v>0.43786982248520712</v>
      </c>
      <c r="Q5" s="5">
        <f>1-ABS((H5-J5))/J5</f>
        <v>0.94814814814814818</v>
      </c>
      <c r="R5" s="2" t="s">
        <v>49</v>
      </c>
      <c r="S5" s="11" t="s">
        <v>378</v>
      </c>
      <c r="T5" s="12" t="s">
        <v>381</v>
      </c>
      <c r="U5" s="2">
        <v>1</v>
      </c>
    </row>
    <row r="6" spans="1:21" x14ac:dyDescent="0.3">
      <c r="A6" s="1" t="s">
        <v>41</v>
      </c>
      <c r="B6" s="8">
        <v>0.51200000000000001</v>
      </c>
      <c r="C6" s="8">
        <v>3.4000000000000002E-2</v>
      </c>
      <c r="D6" s="8">
        <v>7.0199999999999999E-2</v>
      </c>
      <c r="E6" s="8">
        <v>2E-3</v>
      </c>
      <c r="F6" s="8">
        <v>5.2400000000000002E-2</v>
      </c>
      <c r="G6" s="8">
        <v>3.3E-3</v>
      </c>
      <c r="H6" s="3">
        <v>416</v>
      </c>
      <c r="I6" s="3">
        <v>23</v>
      </c>
      <c r="J6" s="3">
        <v>437</v>
      </c>
      <c r="K6" s="3">
        <v>12</v>
      </c>
      <c r="L6" s="3">
        <v>270</v>
      </c>
      <c r="M6" s="3">
        <v>140</v>
      </c>
      <c r="N6" s="4">
        <v>155</v>
      </c>
      <c r="O6" s="4">
        <v>265</v>
      </c>
      <c r="P6" s="4">
        <v>0.58490566037735847</v>
      </c>
      <c r="Q6" s="5">
        <f>1-ABS((H6-J6))/J6</f>
        <v>0.95194508009153322</v>
      </c>
      <c r="R6" s="2" t="s">
        <v>49</v>
      </c>
      <c r="S6" s="9" t="s">
        <v>380</v>
      </c>
      <c r="T6" s="13" t="s">
        <v>382</v>
      </c>
      <c r="U6" s="2">
        <v>1</v>
      </c>
    </row>
    <row r="7" spans="1:21" x14ac:dyDescent="0.3">
      <c r="A7" s="1" t="s">
        <v>40</v>
      </c>
      <c r="B7" s="8">
        <v>0.52300000000000002</v>
      </c>
      <c r="C7" s="8">
        <v>3.5999999999999997E-2</v>
      </c>
      <c r="D7" s="8">
        <v>6.9099999999999995E-2</v>
      </c>
      <c r="E7" s="8">
        <v>1.5E-3</v>
      </c>
      <c r="F7" s="8">
        <v>5.57E-2</v>
      </c>
      <c r="G7" s="8">
        <v>3.8E-3</v>
      </c>
      <c r="H7" s="3">
        <v>427</v>
      </c>
      <c r="I7" s="3">
        <v>25</v>
      </c>
      <c r="J7" s="3">
        <v>430.7</v>
      </c>
      <c r="K7" s="3">
        <v>8.9</v>
      </c>
      <c r="L7" s="3">
        <v>360</v>
      </c>
      <c r="M7" s="3">
        <v>140</v>
      </c>
      <c r="N7" s="4">
        <v>54.1</v>
      </c>
      <c r="O7" s="4">
        <v>143</v>
      </c>
      <c r="P7" s="4">
        <v>0.37832167832167835</v>
      </c>
      <c r="Q7" s="5">
        <f>1-ABS((H7-J7))/J7</f>
        <v>0.99140933364290695</v>
      </c>
      <c r="R7" s="2" t="s">
        <v>49</v>
      </c>
      <c r="S7" s="9" t="s">
        <v>380</v>
      </c>
      <c r="T7" s="13" t="s">
        <v>382</v>
      </c>
      <c r="U7" s="2">
        <v>1</v>
      </c>
    </row>
    <row r="8" spans="1:21" x14ac:dyDescent="0.3">
      <c r="A8" s="1" t="s">
        <v>18</v>
      </c>
      <c r="B8" s="8">
        <v>0.20200000000000001</v>
      </c>
      <c r="C8" s="8">
        <v>3.1E-2</v>
      </c>
      <c r="D8" s="8">
        <v>2.7300000000000001E-2</v>
      </c>
      <c r="E8" s="8">
        <v>1.1999999999999999E-3</v>
      </c>
      <c r="F8" s="8">
        <v>5.5100000000000003E-2</v>
      </c>
      <c r="G8" s="8">
        <v>8.9999999999999993E-3</v>
      </c>
      <c r="H8" s="3">
        <v>183</v>
      </c>
      <c r="I8" s="3">
        <v>27</v>
      </c>
      <c r="J8" s="3">
        <v>173.7</v>
      </c>
      <c r="K8" s="3">
        <v>7.4</v>
      </c>
      <c r="L8" s="3">
        <v>230</v>
      </c>
      <c r="M8" s="3">
        <v>340</v>
      </c>
      <c r="N8" s="4">
        <v>16.8</v>
      </c>
      <c r="O8" s="4">
        <v>91</v>
      </c>
      <c r="P8" s="4">
        <v>0.18461538461538463</v>
      </c>
      <c r="Q8" s="5">
        <f>1-ABS((H8-J8))/J8</f>
        <v>0.94645941278065626</v>
      </c>
      <c r="R8" s="6" t="s">
        <v>51</v>
      </c>
      <c r="S8" s="10" t="s">
        <v>379</v>
      </c>
      <c r="T8" s="14" t="s">
        <v>383</v>
      </c>
      <c r="U8" s="6">
        <v>2</v>
      </c>
    </row>
    <row r="9" spans="1:21" x14ac:dyDescent="0.3">
      <c r="A9" s="1" t="s">
        <v>35</v>
      </c>
      <c r="B9" s="8">
        <v>0.19400000000000001</v>
      </c>
      <c r="C9" s="8">
        <v>2.1000000000000001E-2</v>
      </c>
      <c r="D9" s="8">
        <v>2.9499999999999998E-2</v>
      </c>
      <c r="E9" s="8">
        <v>1.1000000000000001E-3</v>
      </c>
      <c r="F9" s="8">
        <v>4.8399999999999999E-2</v>
      </c>
      <c r="G9" s="8">
        <v>5.8999999999999999E-3</v>
      </c>
      <c r="H9" s="3">
        <v>178</v>
      </c>
      <c r="I9" s="3">
        <v>18</v>
      </c>
      <c r="J9" s="3">
        <v>187.1</v>
      </c>
      <c r="K9" s="3">
        <v>7.1</v>
      </c>
      <c r="L9" s="3">
        <v>30</v>
      </c>
      <c r="M9" s="3">
        <v>230</v>
      </c>
      <c r="N9" s="4">
        <v>62.1</v>
      </c>
      <c r="O9" s="4">
        <v>125</v>
      </c>
      <c r="P9" s="4">
        <v>0.49680000000000002</v>
      </c>
      <c r="Q9" s="5">
        <f t="shared" ref="Q9:Q40" si="0">1-ABS((H9-J9))/J9</f>
        <v>0.951362907536077</v>
      </c>
      <c r="R9" s="6" t="s">
        <v>51</v>
      </c>
      <c r="S9" s="10" t="s">
        <v>379</v>
      </c>
      <c r="T9" s="14" t="s">
        <v>383</v>
      </c>
      <c r="U9" s="6">
        <v>2</v>
      </c>
    </row>
    <row r="10" spans="1:21" x14ac:dyDescent="0.3">
      <c r="A10" s="1" t="s">
        <v>19</v>
      </c>
      <c r="B10" s="8">
        <v>0.186</v>
      </c>
      <c r="C10" s="8">
        <v>2.1000000000000001E-2</v>
      </c>
      <c r="D10" s="8">
        <v>2.7699999999999999E-2</v>
      </c>
      <c r="E10" s="8">
        <v>9.3000000000000005E-4</v>
      </c>
      <c r="F10" s="8">
        <v>4.9200000000000001E-2</v>
      </c>
      <c r="G10" s="8">
        <v>5.7999999999999996E-3</v>
      </c>
      <c r="H10" s="3">
        <v>170</v>
      </c>
      <c r="I10" s="3">
        <v>18</v>
      </c>
      <c r="J10" s="3">
        <v>177.3</v>
      </c>
      <c r="K10" s="3">
        <v>6.2</v>
      </c>
      <c r="L10" s="3">
        <v>90</v>
      </c>
      <c r="M10" s="3">
        <v>230</v>
      </c>
      <c r="N10" s="4">
        <v>81</v>
      </c>
      <c r="O10" s="4">
        <v>153</v>
      </c>
      <c r="P10" s="4">
        <v>0.52941176470588236</v>
      </c>
      <c r="Q10" s="5">
        <f t="shared" si="0"/>
        <v>0.95882684715172017</v>
      </c>
      <c r="R10" s="6" t="s">
        <v>51</v>
      </c>
      <c r="S10" s="10" t="s">
        <v>379</v>
      </c>
      <c r="T10" s="14" t="s">
        <v>383</v>
      </c>
      <c r="U10" s="6">
        <v>2</v>
      </c>
    </row>
    <row r="11" spans="1:21" x14ac:dyDescent="0.3">
      <c r="A11" s="1" t="s">
        <v>47</v>
      </c>
      <c r="B11" s="8">
        <v>1.47</v>
      </c>
      <c r="C11" s="8">
        <v>7.4999999999999997E-2</v>
      </c>
      <c r="D11" s="8">
        <v>0.15190000000000001</v>
      </c>
      <c r="E11" s="8">
        <v>4.0000000000000001E-3</v>
      </c>
      <c r="F11" s="8">
        <v>7.0400000000000004E-2</v>
      </c>
      <c r="G11" s="8">
        <v>3.5999999999999999E-3</v>
      </c>
      <c r="H11" s="3">
        <v>911</v>
      </c>
      <c r="I11" s="3">
        <v>31</v>
      </c>
      <c r="J11" s="3">
        <v>911</v>
      </c>
      <c r="K11" s="3">
        <v>22</v>
      </c>
      <c r="L11" s="3">
        <v>880</v>
      </c>
      <c r="M11" s="3">
        <v>110</v>
      </c>
      <c r="N11" s="4">
        <v>94.1</v>
      </c>
      <c r="O11" s="4">
        <v>145</v>
      </c>
      <c r="P11" s="4">
        <v>0.6489655172413793</v>
      </c>
      <c r="Q11" s="5">
        <f t="shared" si="0"/>
        <v>1</v>
      </c>
      <c r="R11" s="2" t="s">
        <v>49</v>
      </c>
      <c r="S11" s="11" t="s">
        <v>378</v>
      </c>
      <c r="T11" s="13" t="s">
        <v>382</v>
      </c>
      <c r="U11" s="2">
        <v>1</v>
      </c>
    </row>
    <row r="12" spans="1:21" x14ac:dyDescent="0.3">
      <c r="A12" s="1" t="s">
        <v>30</v>
      </c>
      <c r="B12" s="8">
        <v>0.193</v>
      </c>
      <c r="C12" s="8">
        <v>2.4E-2</v>
      </c>
      <c r="D12" s="8">
        <v>2.86E-2</v>
      </c>
      <c r="E12" s="8">
        <v>1.4E-3</v>
      </c>
      <c r="F12" s="8">
        <v>5.0299999999999997E-2</v>
      </c>
      <c r="G12" s="8">
        <v>7.3000000000000001E-3</v>
      </c>
      <c r="H12" s="3">
        <v>176</v>
      </c>
      <c r="I12" s="3">
        <v>20</v>
      </c>
      <c r="J12" s="3">
        <v>181.6</v>
      </c>
      <c r="K12" s="3">
        <v>8.6</v>
      </c>
      <c r="L12" s="3">
        <v>80</v>
      </c>
      <c r="M12" s="3">
        <v>250</v>
      </c>
      <c r="N12" s="4">
        <v>10.5</v>
      </c>
      <c r="O12" s="4">
        <v>101</v>
      </c>
      <c r="P12" s="4">
        <v>0.10396039603960396</v>
      </c>
      <c r="Q12" s="5">
        <f t="shared" si="0"/>
        <v>0.96916299559471364</v>
      </c>
      <c r="R12" s="6" t="s">
        <v>51</v>
      </c>
      <c r="S12" s="10" t="s">
        <v>379</v>
      </c>
      <c r="T12" s="14" t="s">
        <v>383</v>
      </c>
      <c r="U12" s="6">
        <v>2</v>
      </c>
    </row>
    <row r="13" spans="1:21" x14ac:dyDescent="0.3">
      <c r="A13" s="1" t="s">
        <v>20</v>
      </c>
      <c r="B13" s="8">
        <v>0.193</v>
      </c>
      <c r="C13" s="8">
        <v>3.7999999999999999E-2</v>
      </c>
      <c r="D13" s="8">
        <v>2.8000000000000001E-2</v>
      </c>
      <c r="E13" s="8">
        <v>1.6000000000000001E-3</v>
      </c>
      <c r="F13" s="8">
        <v>4.6800000000000001E-2</v>
      </c>
      <c r="G13" s="8">
        <v>8.6999999999999994E-3</v>
      </c>
      <c r="H13" s="3">
        <v>178</v>
      </c>
      <c r="I13" s="3">
        <v>33</v>
      </c>
      <c r="J13" s="3">
        <v>178</v>
      </c>
      <c r="K13" s="3">
        <v>10</v>
      </c>
      <c r="L13" s="3">
        <v>40</v>
      </c>
      <c r="M13" s="3">
        <v>350</v>
      </c>
      <c r="N13" s="4">
        <v>21.6</v>
      </c>
      <c r="O13" s="4">
        <v>66</v>
      </c>
      <c r="P13" s="4">
        <v>0.32727272727272727</v>
      </c>
      <c r="Q13" s="5">
        <f t="shared" si="0"/>
        <v>1</v>
      </c>
      <c r="R13" s="6" t="s">
        <v>51</v>
      </c>
      <c r="S13" s="10" t="s">
        <v>379</v>
      </c>
      <c r="T13" s="14" t="s">
        <v>383</v>
      </c>
      <c r="U13" s="6">
        <v>2</v>
      </c>
    </row>
    <row r="14" spans="1:21" x14ac:dyDescent="0.3">
      <c r="A14" s="1" t="s">
        <v>16</v>
      </c>
      <c r="B14" s="8">
        <v>0.17899999999999999</v>
      </c>
      <c r="C14" s="8">
        <v>1.9E-2</v>
      </c>
      <c r="D14" s="8">
        <v>2.7060000000000001E-2</v>
      </c>
      <c r="E14" s="8">
        <v>8.5999999999999998E-4</v>
      </c>
      <c r="F14" s="8">
        <v>4.9399999999999999E-2</v>
      </c>
      <c r="G14" s="8">
        <v>5.7999999999999996E-3</v>
      </c>
      <c r="H14" s="3">
        <v>169</v>
      </c>
      <c r="I14" s="3">
        <v>17</v>
      </c>
      <c r="J14" s="3">
        <v>172.1</v>
      </c>
      <c r="K14" s="3">
        <v>5.4</v>
      </c>
      <c r="L14" s="3">
        <v>80</v>
      </c>
      <c r="M14" s="3">
        <v>220</v>
      </c>
      <c r="N14" s="4">
        <v>98</v>
      </c>
      <c r="O14" s="4">
        <v>313</v>
      </c>
      <c r="P14" s="4">
        <v>0.31309904153354634</v>
      </c>
      <c r="Q14" s="5">
        <f t="shared" si="0"/>
        <v>0.98198721673445677</v>
      </c>
      <c r="R14" s="6" t="s">
        <v>51</v>
      </c>
      <c r="S14" s="10" t="s">
        <v>379</v>
      </c>
      <c r="T14" s="14" t="s">
        <v>383</v>
      </c>
      <c r="U14" s="6">
        <v>2</v>
      </c>
    </row>
    <row r="15" spans="1:21" x14ac:dyDescent="0.3">
      <c r="A15" s="1" t="s">
        <v>31</v>
      </c>
      <c r="B15" s="8">
        <v>0.20100000000000001</v>
      </c>
      <c r="C15" s="8">
        <v>0.04</v>
      </c>
      <c r="D15" s="8">
        <v>2.87E-2</v>
      </c>
      <c r="E15" s="8">
        <v>1.6999999999999999E-3</v>
      </c>
      <c r="F15" s="8">
        <v>5.0099999999999999E-2</v>
      </c>
      <c r="G15" s="8">
        <v>9.7000000000000003E-3</v>
      </c>
      <c r="H15" s="3">
        <v>190</v>
      </c>
      <c r="I15" s="3">
        <v>37</v>
      </c>
      <c r="J15" s="3">
        <v>182</v>
      </c>
      <c r="K15" s="3">
        <v>11</v>
      </c>
      <c r="L15" s="3">
        <v>110</v>
      </c>
      <c r="M15" s="3">
        <v>360</v>
      </c>
      <c r="N15" s="4">
        <v>8.5</v>
      </c>
      <c r="O15" s="4">
        <v>80</v>
      </c>
      <c r="P15" s="4">
        <v>0.10625</v>
      </c>
      <c r="Q15" s="5">
        <f t="shared" si="0"/>
        <v>0.95604395604395609</v>
      </c>
      <c r="R15" s="6" t="s">
        <v>51</v>
      </c>
      <c r="S15" s="10" t="s">
        <v>379</v>
      </c>
      <c r="T15" s="14" t="s">
        <v>383</v>
      </c>
      <c r="U15" s="6">
        <v>2</v>
      </c>
    </row>
    <row r="16" spans="1:21" x14ac:dyDescent="0.3">
      <c r="A16" s="1" t="s">
        <v>53</v>
      </c>
      <c r="B16" s="8">
        <v>0.188</v>
      </c>
      <c r="C16" s="8">
        <v>3.1E-2</v>
      </c>
      <c r="D16" s="8">
        <v>2.7300000000000001E-2</v>
      </c>
      <c r="E16" s="8">
        <v>1.2999999999999999E-3</v>
      </c>
      <c r="F16" s="8">
        <v>5.11E-2</v>
      </c>
      <c r="G16" s="8">
        <v>8.6E-3</v>
      </c>
      <c r="H16" s="3">
        <v>170</v>
      </c>
      <c r="I16" s="3">
        <v>26</v>
      </c>
      <c r="J16" s="3">
        <v>173.8</v>
      </c>
      <c r="K16" s="3">
        <v>8.3000000000000007</v>
      </c>
      <c r="L16" s="3">
        <v>70</v>
      </c>
      <c r="M16" s="3">
        <v>310</v>
      </c>
      <c r="N16" s="4">
        <v>2.94</v>
      </c>
      <c r="O16" s="4">
        <v>77</v>
      </c>
      <c r="P16" s="4">
        <v>3.8181818181818178E-2</v>
      </c>
      <c r="Q16" s="5">
        <f t="shared" si="0"/>
        <v>0.97813578826237046</v>
      </c>
      <c r="R16" s="6" t="s">
        <v>51</v>
      </c>
      <c r="S16" s="10" t="s">
        <v>379</v>
      </c>
      <c r="T16" s="12" t="s">
        <v>381</v>
      </c>
      <c r="U16" s="6">
        <v>2</v>
      </c>
    </row>
    <row r="17" spans="1:21" x14ac:dyDescent="0.3">
      <c r="A17" s="1" t="s">
        <v>28</v>
      </c>
      <c r="B17" s="8">
        <v>0.20100000000000001</v>
      </c>
      <c r="C17" s="8">
        <v>2.3E-2</v>
      </c>
      <c r="D17" s="8">
        <v>2.8559999999999999E-2</v>
      </c>
      <c r="E17" s="8">
        <v>9.6000000000000002E-4</v>
      </c>
      <c r="F17" s="8">
        <v>4.9799999999999997E-2</v>
      </c>
      <c r="G17" s="8">
        <v>5.4999999999999997E-3</v>
      </c>
      <c r="H17" s="3">
        <v>183</v>
      </c>
      <c r="I17" s="3">
        <v>19</v>
      </c>
      <c r="J17" s="3">
        <v>181.5</v>
      </c>
      <c r="K17" s="3">
        <v>6</v>
      </c>
      <c r="L17" s="3">
        <v>170</v>
      </c>
      <c r="M17" s="3">
        <v>240</v>
      </c>
      <c r="N17" s="4">
        <v>390</v>
      </c>
      <c r="O17" s="4">
        <v>257</v>
      </c>
      <c r="P17" s="4">
        <v>1.5175097276264591</v>
      </c>
      <c r="Q17" s="5">
        <f t="shared" si="0"/>
        <v>0.99173553719008267</v>
      </c>
      <c r="R17" s="6" t="s">
        <v>51</v>
      </c>
      <c r="S17" s="10" t="s">
        <v>379</v>
      </c>
      <c r="T17" s="14" t="s">
        <v>383</v>
      </c>
      <c r="U17" s="6">
        <v>2</v>
      </c>
    </row>
    <row r="18" spans="1:21" x14ac:dyDescent="0.3">
      <c r="A18" s="1" t="s">
        <v>32</v>
      </c>
      <c r="B18" s="8">
        <v>0.20100000000000001</v>
      </c>
      <c r="C18" s="8">
        <v>1.2999999999999999E-2</v>
      </c>
      <c r="D18" s="8">
        <v>2.8639999999999999E-2</v>
      </c>
      <c r="E18" s="8">
        <v>8.3000000000000001E-4</v>
      </c>
      <c r="F18" s="8">
        <v>5.1999999999999998E-2</v>
      </c>
      <c r="G18" s="8">
        <v>3.7000000000000002E-3</v>
      </c>
      <c r="H18" s="3">
        <v>188</v>
      </c>
      <c r="I18" s="3">
        <v>12</v>
      </c>
      <c r="J18" s="3">
        <v>182</v>
      </c>
      <c r="K18" s="3">
        <v>5.2</v>
      </c>
      <c r="L18" s="3">
        <v>240</v>
      </c>
      <c r="M18" s="3">
        <v>150</v>
      </c>
      <c r="N18" s="4">
        <v>264</v>
      </c>
      <c r="O18" s="4">
        <v>439</v>
      </c>
      <c r="P18" s="4">
        <v>0.60136674259681089</v>
      </c>
      <c r="Q18" s="5">
        <f t="shared" si="0"/>
        <v>0.96703296703296704</v>
      </c>
      <c r="R18" s="6" t="s">
        <v>51</v>
      </c>
      <c r="S18" s="10" t="s">
        <v>379</v>
      </c>
      <c r="T18" s="14" t="s">
        <v>383</v>
      </c>
      <c r="U18" s="6">
        <v>2</v>
      </c>
    </row>
    <row r="19" spans="1:21" x14ac:dyDescent="0.3">
      <c r="A19" s="1" t="s">
        <v>26</v>
      </c>
      <c r="B19" s="8">
        <v>0.20499999999999999</v>
      </c>
      <c r="C19" s="8">
        <v>0.02</v>
      </c>
      <c r="D19" s="8">
        <v>2.845E-2</v>
      </c>
      <c r="E19" s="8">
        <v>8.8000000000000003E-4</v>
      </c>
      <c r="F19" s="8">
        <v>5.2600000000000001E-2</v>
      </c>
      <c r="G19" s="8">
        <v>5.4000000000000003E-3</v>
      </c>
      <c r="H19" s="3">
        <v>188</v>
      </c>
      <c r="I19" s="3">
        <v>17</v>
      </c>
      <c r="J19" s="3">
        <v>180.8</v>
      </c>
      <c r="K19" s="3">
        <v>5.5</v>
      </c>
      <c r="L19" s="3">
        <v>230</v>
      </c>
      <c r="M19" s="3">
        <v>210</v>
      </c>
      <c r="N19" s="4">
        <v>107</v>
      </c>
      <c r="O19" s="4">
        <v>237</v>
      </c>
      <c r="P19" s="4">
        <v>0.45147679324894513</v>
      </c>
      <c r="Q19" s="5">
        <f t="shared" si="0"/>
        <v>0.96017699115044253</v>
      </c>
      <c r="R19" s="6" t="s">
        <v>51</v>
      </c>
      <c r="S19" s="10" t="s">
        <v>379</v>
      </c>
      <c r="T19" s="12" t="s">
        <v>381</v>
      </c>
      <c r="U19" s="6">
        <v>2</v>
      </c>
    </row>
    <row r="20" spans="1:21" x14ac:dyDescent="0.3">
      <c r="A20" s="1" t="s">
        <v>21</v>
      </c>
      <c r="B20" s="8">
        <v>0.20599999999999999</v>
      </c>
      <c r="C20" s="8">
        <v>3.5000000000000003E-2</v>
      </c>
      <c r="D20" s="8">
        <v>2.81E-2</v>
      </c>
      <c r="E20" s="8">
        <v>1.2999999999999999E-3</v>
      </c>
      <c r="F20" s="8">
        <v>5.8000000000000003E-2</v>
      </c>
      <c r="G20" s="8">
        <v>1.0999999999999999E-2</v>
      </c>
      <c r="H20" s="3">
        <v>184</v>
      </c>
      <c r="I20" s="3">
        <v>30</v>
      </c>
      <c r="J20" s="3">
        <v>178.5</v>
      </c>
      <c r="K20" s="3">
        <v>8</v>
      </c>
      <c r="L20" s="3">
        <v>200</v>
      </c>
      <c r="M20" s="3">
        <v>350</v>
      </c>
      <c r="N20" s="4">
        <v>3.6</v>
      </c>
      <c r="O20" s="4">
        <v>71.099999999999994</v>
      </c>
      <c r="P20" s="4">
        <v>5.0632911392405069E-2</v>
      </c>
      <c r="Q20" s="5">
        <f t="shared" si="0"/>
        <v>0.96918767507002801</v>
      </c>
      <c r="R20" s="6" t="s">
        <v>51</v>
      </c>
      <c r="S20" s="10" t="s">
        <v>379</v>
      </c>
      <c r="T20" s="14" t="s">
        <v>383</v>
      </c>
      <c r="U20" s="6">
        <v>2</v>
      </c>
    </row>
    <row r="21" spans="1:21" x14ac:dyDescent="0.3">
      <c r="A21" s="1" t="s">
        <v>39</v>
      </c>
      <c r="B21" s="8">
        <v>0.52500000000000002</v>
      </c>
      <c r="C21" s="8">
        <v>0.03</v>
      </c>
      <c r="D21" s="8">
        <v>6.8400000000000002E-2</v>
      </c>
      <c r="E21" s="8">
        <v>1.8E-3</v>
      </c>
      <c r="F21" s="8">
        <v>5.5199999999999999E-2</v>
      </c>
      <c r="G21" s="8">
        <v>2.8E-3</v>
      </c>
      <c r="H21" s="3">
        <v>425</v>
      </c>
      <c r="I21" s="3">
        <v>20</v>
      </c>
      <c r="J21" s="3">
        <v>426</v>
      </c>
      <c r="K21" s="3">
        <v>11</v>
      </c>
      <c r="L21" s="3">
        <v>380</v>
      </c>
      <c r="M21" s="3">
        <v>110</v>
      </c>
      <c r="N21" s="4">
        <v>138</v>
      </c>
      <c r="O21" s="4">
        <v>199</v>
      </c>
      <c r="P21" s="4">
        <v>0.69346733668341709</v>
      </c>
      <c r="Q21" s="5">
        <f t="shared" si="0"/>
        <v>0.99765258215962438</v>
      </c>
      <c r="R21" s="2" t="s">
        <v>49</v>
      </c>
      <c r="S21" s="11" t="s">
        <v>378</v>
      </c>
      <c r="T21" s="12" t="s">
        <v>381</v>
      </c>
      <c r="U21" s="2">
        <v>1</v>
      </c>
    </row>
    <row r="22" spans="1:21" x14ac:dyDescent="0.3">
      <c r="A22" s="1" t="s">
        <v>29</v>
      </c>
      <c r="B22" s="8">
        <v>0.21299999999999999</v>
      </c>
      <c r="C22" s="8">
        <v>2.8000000000000001E-2</v>
      </c>
      <c r="D22" s="8">
        <v>2.86E-2</v>
      </c>
      <c r="E22" s="8">
        <v>1.1000000000000001E-3</v>
      </c>
      <c r="F22" s="8">
        <v>5.5599999999999997E-2</v>
      </c>
      <c r="G22" s="8">
        <v>7.7000000000000002E-3</v>
      </c>
      <c r="H22" s="3">
        <v>192</v>
      </c>
      <c r="I22" s="3">
        <v>23</v>
      </c>
      <c r="J22" s="3">
        <v>181.6</v>
      </c>
      <c r="K22" s="3">
        <v>7</v>
      </c>
      <c r="L22" s="3">
        <v>240</v>
      </c>
      <c r="M22" s="3">
        <v>260</v>
      </c>
      <c r="N22" s="4">
        <v>94</v>
      </c>
      <c r="O22" s="4">
        <v>130</v>
      </c>
      <c r="P22" s="4">
        <v>0.72307692307692306</v>
      </c>
      <c r="Q22" s="5">
        <f t="shared" si="0"/>
        <v>0.94273127753303965</v>
      </c>
      <c r="R22" s="6" t="s">
        <v>51</v>
      </c>
      <c r="S22" s="10" t="s">
        <v>379</v>
      </c>
      <c r="T22" s="14" t="s">
        <v>383</v>
      </c>
      <c r="U22" s="6">
        <v>2</v>
      </c>
    </row>
    <row r="23" spans="1:21" x14ac:dyDescent="0.3">
      <c r="A23" s="1" t="s">
        <v>36</v>
      </c>
      <c r="B23" s="8">
        <v>0.215</v>
      </c>
      <c r="C23" s="8">
        <v>2.1000000000000001E-2</v>
      </c>
      <c r="D23" s="8">
        <v>3.04E-2</v>
      </c>
      <c r="E23" s="8">
        <v>1.1000000000000001E-3</v>
      </c>
      <c r="F23" s="8">
        <v>5.16E-2</v>
      </c>
      <c r="G23" s="8">
        <v>5.0000000000000001E-3</v>
      </c>
      <c r="H23" s="3">
        <v>199</v>
      </c>
      <c r="I23" s="3">
        <v>18</v>
      </c>
      <c r="J23" s="3">
        <v>192.7</v>
      </c>
      <c r="K23" s="3">
        <v>7</v>
      </c>
      <c r="L23" s="3">
        <v>210</v>
      </c>
      <c r="M23" s="3">
        <v>200</v>
      </c>
      <c r="N23" s="4">
        <v>124</v>
      </c>
      <c r="O23" s="4">
        <v>228</v>
      </c>
      <c r="P23" s="4">
        <v>0.54385964912280704</v>
      </c>
      <c r="Q23" s="5">
        <f t="shared" si="0"/>
        <v>0.96730669434353911</v>
      </c>
      <c r="R23" s="6" t="s">
        <v>51</v>
      </c>
      <c r="S23" s="10" t="s">
        <v>379</v>
      </c>
      <c r="T23" s="14" t="s">
        <v>383</v>
      </c>
      <c r="U23" s="6">
        <v>2</v>
      </c>
    </row>
    <row r="24" spans="1:21" x14ac:dyDescent="0.3">
      <c r="A24" s="1" t="s">
        <v>17</v>
      </c>
      <c r="B24" s="8">
        <v>0.185</v>
      </c>
      <c r="C24" s="8">
        <v>2.3E-2</v>
      </c>
      <c r="D24" s="8">
        <v>2.7300000000000001E-2</v>
      </c>
      <c r="E24" s="8">
        <v>1.2999999999999999E-3</v>
      </c>
      <c r="F24" s="8">
        <v>5.2499999999999998E-2</v>
      </c>
      <c r="G24" s="8">
        <v>7.1999999999999998E-3</v>
      </c>
      <c r="H24" s="3">
        <v>170</v>
      </c>
      <c r="I24" s="3">
        <v>20</v>
      </c>
      <c r="J24" s="3">
        <v>173.4</v>
      </c>
      <c r="K24" s="3">
        <v>7.9</v>
      </c>
      <c r="L24" s="3">
        <v>160</v>
      </c>
      <c r="M24" s="3">
        <v>260</v>
      </c>
      <c r="N24" s="4">
        <v>11.3</v>
      </c>
      <c r="O24" s="4">
        <v>151</v>
      </c>
      <c r="P24" s="4">
        <v>7.483443708609272E-2</v>
      </c>
      <c r="Q24" s="5">
        <f t="shared" si="0"/>
        <v>0.98039215686274506</v>
      </c>
      <c r="R24" s="6" t="s">
        <v>51</v>
      </c>
      <c r="S24" s="10" t="s">
        <v>379</v>
      </c>
      <c r="T24" s="14" t="s">
        <v>383</v>
      </c>
      <c r="U24" s="6">
        <v>2</v>
      </c>
    </row>
    <row r="25" spans="1:21" x14ac:dyDescent="0.3">
      <c r="A25" s="1" t="s">
        <v>25</v>
      </c>
      <c r="B25" s="8">
        <v>0.20499999999999999</v>
      </c>
      <c r="C25" s="8">
        <v>3.2000000000000001E-2</v>
      </c>
      <c r="D25" s="8">
        <v>2.8299999999999999E-2</v>
      </c>
      <c r="E25" s="8">
        <v>1.4E-3</v>
      </c>
      <c r="F25" s="8">
        <v>5.5399999999999998E-2</v>
      </c>
      <c r="G25" s="8">
        <v>9.4999999999999998E-3</v>
      </c>
      <c r="H25" s="3">
        <v>185</v>
      </c>
      <c r="I25" s="3">
        <v>26</v>
      </c>
      <c r="J25" s="3">
        <v>179.7</v>
      </c>
      <c r="K25" s="3">
        <v>8.6999999999999993</v>
      </c>
      <c r="L25" s="3">
        <v>150</v>
      </c>
      <c r="M25" s="3">
        <v>290</v>
      </c>
      <c r="N25" s="4">
        <v>16.2</v>
      </c>
      <c r="O25" s="4">
        <v>103.2</v>
      </c>
      <c r="P25" s="4">
        <v>0.15697674418604651</v>
      </c>
      <c r="Q25" s="5">
        <f t="shared" si="0"/>
        <v>0.97050639955481355</v>
      </c>
      <c r="R25" s="6" t="s">
        <v>51</v>
      </c>
      <c r="S25" s="10" t="s">
        <v>379</v>
      </c>
      <c r="T25" s="14" t="s">
        <v>383</v>
      </c>
      <c r="U25" s="6">
        <v>2</v>
      </c>
    </row>
    <row r="26" spans="1:21" x14ac:dyDescent="0.3">
      <c r="A26" s="1" t="s">
        <v>23</v>
      </c>
      <c r="B26" s="8">
        <v>0.20200000000000001</v>
      </c>
      <c r="C26" s="8">
        <v>1.2E-2</v>
      </c>
      <c r="D26" s="8">
        <v>2.8170000000000001E-2</v>
      </c>
      <c r="E26" s="8">
        <v>8.8999999999999995E-4</v>
      </c>
      <c r="F26" s="8">
        <v>5.1999999999999998E-2</v>
      </c>
      <c r="G26" s="8">
        <v>3.3999999999999998E-3</v>
      </c>
      <c r="H26" s="3">
        <v>186</v>
      </c>
      <c r="I26" s="3">
        <v>10</v>
      </c>
      <c r="J26" s="3">
        <v>179</v>
      </c>
      <c r="K26" s="3">
        <v>5.6</v>
      </c>
      <c r="L26" s="3">
        <v>240</v>
      </c>
      <c r="M26" s="3">
        <v>140</v>
      </c>
      <c r="N26" s="4">
        <v>402</v>
      </c>
      <c r="O26" s="4">
        <v>341</v>
      </c>
      <c r="P26" s="4">
        <v>1.1788856304985338</v>
      </c>
      <c r="Q26" s="5">
        <f t="shared" si="0"/>
        <v>0.96089385474860334</v>
      </c>
      <c r="R26" s="6" t="s">
        <v>51</v>
      </c>
      <c r="S26" s="10" t="s">
        <v>379</v>
      </c>
      <c r="T26" s="14" t="s">
        <v>383</v>
      </c>
      <c r="U26" s="6">
        <v>2</v>
      </c>
    </row>
    <row r="27" spans="1:21" x14ac:dyDescent="0.3">
      <c r="A27" s="1" t="s">
        <v>45</v>
      </c>
      <c r="B27" s="8">
        <v>2</v>
      </c>
      <c r="C27" s="8">
        <v>0.15</v>
      </c>
      <c r="D27" s="8">
        <v>0.1489</v>
      </c>
      <c r="E27" s="8">
        <v>5.1000000000000004E-3</v>
      </c>
      <c r="F27" s="8">
        <v>9.4899999999999998E-2</v>
      </c>
      <c r="G27" s="8">
        <v>5.7000000000000002E-3</v>
      </c>
      <c r="H27" s="3">
        <v>1095</v>
      </c>
      <c r="I27" s="3">
        <v>51</v>
      </c>
      <c r="J27" s="3">
        <v>894</v>
      </c>
      <c r="K27" s="3">
        <v>28</v>
      </c>
      <c r="L27" s="3">
        <v>1480</v>
      </c>
      <c r="M27" s="3">
        <v>120</v>
      </c>
      <c r="N27" s="4">
        <v>159</v>
      </c>
      <c r="O27" s="4">
        <v>114</v>
      </c>
      <c r="P27" s="4">
        <v>1.3947368421052631</v>
      </c>
      <c r="Q27" s="5">
        <f t="shared" si="0"/>
        <v>0.77516778523489926</v>
      </c>
      <c r="R27" s="7" t="s">
        <v>52</v>
      </c>
      <c r="S27" s="9" t="s">
        <v>380</v>
      </c>
      <c r="T27" s="13" t="s">
        <v>382</v>
      </c>
      <c r="U27" s="2">
        <v>1</v>
      </c>
    </row>
    <row r="28" spans="1:21" x14ac:dyDescent="0.3">
      <c r="A28" s="1" t="s">
        <v>43</v>
      </c>
      <c r="B28" s="8">
        <v>1.206</v>
      </c>
      <c r="C28" s="8">
        <v>3.5999999999999997E-2</v>
      </c>
      <c r="D28" s="8">
        <v>0.13159999999999999</v>
      </c>
      <c r="E28" s="8">
        <v>3.0000000000000001E-3</v>
      </c>
      <c r="F28" s="8">
        <v>6.6299999999999998E-2</v>
      </c>
      <c r="G28" s="8">
        <v>1.6999999999999999E-3</v>
      </c>
      <c r="H28" s="3">
        <v>801</v>
      </c>
      <c r="I28" s="3">
        <v>16</v>
      </c>
      <c r="J28" s="3">
        <v>797</v>
      </c>
      <c r="K28" s="3">
        <v>17</v>
      </c>
      <c r="L28" s="3">
        <v>801</v>
      </c>
      <c r="M28" s="3">
        <v>55</v>
      </c>
      <c r="N28" s="4">
        <v>912</v>
      </c>
      <c r="O28" s="4">
        <v>635</v>
      </c>
      <c r="P28" s="4">
        <v>1.4362204724409449</v>
      </c>
      <c r="Q28" s="5">
        <f t="shared" si="0"/>
        <v>0.99498117942283559</v>
      </c>
      <c r="R28" s="2" t="s">
        <v>49</v>
      </c>
      <c r="S28" s="9" t="s">
        <v>380</v>
      </c>
      <c r="T28" s="13" t="s">
        <v>382</v>
      </c>
      <c r="U28" s="2">
        <v>1</v>
      </c>
    </row>
    <row r="29" spans="1:21" x14ac:dyDescent="0.3">
      <c r="A29" s="1" t="s">
        <v>34</v>
      </c>
      <c r="B29" s="8">
        <v>0.20499999999999999</v>
      </c>
      <c r="C29" s="8">
        <v>3.1E-2</v>
      </c>
      <c r="D29" s="8">
        <v>2.8799999999999999E-2</v>
      </c>
      <c r="E29" s="8">
        <v>1.2999999999999999E-3</v>
      </c>
      <c r="F29" s="8">
        <v>5.1900000000000002E-2</v>
      </c>
      <c r="G29" s="8">
        <v>7.7999999999999996E-3</v>
      </c>
      <c r="H29" s="3">
        <v>185</v>
      </c>
      <c r="I29" s="3">
        <v>26</v>
      </c>
      <c r="J29" s="3">
        <v>183.2</v>
      </c>
      <c r="K29" s="3">
        <v>8.3000000000000007</v>
      </c>
      <c r="L29" s="3">
        <v>150</v>
      </c>
      <c r="M29" s="3">
        <v>290</v>
      </c>
      <c r="N29" s="4">
        <v>3.02</v>
      </c>
      <c r="O29" s="4">
        <v>73.5</v>
      </c>
      <c r="P29" s="4">
        <v>4.1088435374149662E-2</v>
      </c>
      <c r="Q29" s="5">
        <f t="shared" si="0"/>
        <v>0.99017467248908286</v>
      </c>
      <c r="R29" s="6" t="s">
        <v>51</v>
      </c>
      <c r="S29" s="10" t="s">
        <v>379</v>
      </c>
      <c r="T29" s="14" t="s">
        <v>383</v>
      </c>
      <c r="U29" s="6">
        <v>2</v>
      </c>
    </row>
    <row r="30" spans="1:21" x14ac:dyDescent="0.3">
      <c r="A30" s="1" t="s">
        <v>24</v>
      </c>
      <c r="B30" s="8">
        <v>0.2</v>
      </c>
      <c r="C30" s="8">
        <v>3.2000000000000001E-2</v>
      </c>
      <c r="D30" s="8">
        <v>2.8199999999999999E-2</v>
      </c>
      <c r="E30" s="8">
        <v>1.2999999999999999E-3</v>
      </c>
      <c r="F30" s="8">
        <v>5.28E-2</v>
      </c>
      <c r="G30" s="8">
        <v>8.9999999999999993E-3</v>
      </c>
      <c r="H30" s="3">
        <v>181</v>
      </c>
      <c r="I30" s="3">
        <v>26</v>
      </c>
      <c r="J30" s="3">
        <v>179.1</v>
      </c>
      <c r="K30" s="3">
        <v>8.3000000000000007</v>
      </c>
      <c r="L30" s="3">
        <v>140</v>
      </c>
      <c r="M30" s="3">
        <v>310</v>
      </c>
      <c r="N30" s="4">
        <v>17.399999999999999</v>
      </c>
      <c r="O30" s="4">
        <v>88</v>
      </c>
      <c r="P30" s="4">
        <v>0.19772727272727272</v>
      </c>
      <c r="Q30" s="5">
        <f t="shared" si="0"/>
        <v>0.9893914014517029</v>
      </c>
      <c r="R30" s="6" t="s">
        <v>51</v>
      </c>
      <c r="S30" s="10" t="s">
        <v>379</v>
      </c>
      <c r="T30" s="14" t="s">
        <v>383</v>
      </c>
      <c r="U30" s="6">
        <v>2</v>
      </c>
    </row>
    <row r="31" spans="1:21" x14ac:dyDescent="0.3">
      <c r="A31" s="1" t="s">
        <v>22</v>
      </c>
      <c r="B31" s="8">
        <v>0.20599999999999999</v>
      </c>
      <c r="C31" s="8">
        <v>3.1E-2</v>
      </c>
      <c r="D31" s="8">
        <v>2.81E-2</v>
      </c>
      <c r="E31" s="8">
        <v>1E-3</v>
      </c>
      <c r="F31" s="8">
        <v>5.3400000000000003E-2</v>
      </c>
      <c r="G31" s="8">
        <v>8.3999999999999995E-3</v>
      </c>
      <c r="H31" s="3">
        <v>186</v>
      </c>
      <c r="I31" s="3">
        <v>26</v>
      </c>
      <c r="J31" s="3">
        <v>178.8</v>
      </c>
      <c r="K31" s="3">
        <v>6.6</v>
      </c>
      <c r="L31" s="3">
        <v>130</v>
      </c>
      <c r="M31" s="3">
        <v>300</v>
      </c>
      <c r="N31" s="4">
        <v>20</v>
      </c>
      <c r="O31" s="4">
        <v>113</v>
      </c>
      <c r="P31" s="4">
        <v>0.17699115044247787</v>
      </c>
      <c r="Q31" s="5">
        <f t="shared" si="0"/>
        <v>0.95973154362416113</v>
      </c>
      <c r="R31" s="6" t="s">
        <v>51</v>
      </c>
      <c r="S31" s="10" t="s">
        <v>379</v>
      </c>
      <c r="T31" s="12" t="s">
        <v>381</v>
      </c>
      <c r="U31" s="6">
        <v>2</v>
      </c>
    </row>
    <row r="32" spans="1:21" x14ac:dyDescent="0.3">
      <c r="A32" s="1" t="s">
        <v>15</v>
      </c>
      <c r="B32" s="8">
        <v>0.193</v>
      </c>
      <c r="C32" s="8">
        <v>1.2999999999999999E-2</v>
      </c>
      <c r="D32" s="8">
        <v>2.6890000000000001E-2</v>
      </c>
      <c r="E32" s="8">
        <v>6.7000000000000002E-4</v>
      </c>
      <c r="F32" s="8">
        <v>5.1200000000000002E-2</v>
      </c>
      <c r="G32" s="8">
        <v>3.3E-3</v>
      </c>
      <c r="H32" s="3">
        <v>178</v>
      </c>
      <c r="I32" s="3">
        <v>11</v>
      </c>
      <c r="J32" s="3">
        <v>171</v>
      </c>
      <c r="K32" s="3">
        <v>4.2</v>
      </c>
      <c r="L32" s="3">
        <v>230</v>
      </c>
      <c r="M32" s="3">
        <v>150</v>
      </c>
      <c r="N32" s="4">
        <v>651</v>
      </c>
      <c r="O32" s="4">
        <v>746</v>
      </c>
      <c r="P32" s="4">
        <v>0.87265415549597858</v>
      </c>
      <c r="Q32" s="5">
        <f t="shared" si="0"/>
        <v>0.95906432748538006</v>
      </c>
      <c r="R32" s="6" t="s">
        <v>51</v>
      </c>
      <c r="S32" s="11" t="s">
        <v>378</v>
      </c>
      <c r="T32" s="12" t="s">
        <v>381</v>
      </c>
      <c r="U32" s="6">
        <v>2</v>
      </c>
    </row>
    <row r="33" spans="1:21" x14ac:dyDescent="0.3">
      <c r="A33" s="1" t="s">
        <v>42</v>
      </c>
      <c r="B33" s="8">
        <v>1.294</v>
      </c>
      <c r="C33" s="8">
        <v>7.3999999999999996E-2</v>
      </c>
      <c r="D33" s="8">
        <v>0.10879999999999999</v>
      </c>
      <c r="E33" s="8">
        <v>5.7999999999999996E-3</v>
      </c>
      <c r="F33" s="8">
        <v>8.7900000000000006E-2</v>
      </c>
      <c r="G33" s="8">
        <v>6.1999999999999998E-3</v>
      </c>
      <c r="H33" s="3">
        <v>835</v>
      </c>
      <c r="I33" s="3">
        <v>32</v>
      </c>
      <c r="J33" s="3">
        <v>664</v>
      </c>
      <c r="K33" s="3">
        <v>34</v>
      </c>
      <c r="L33" s="3">
        <v>1350</v>
      </c>
      <c r="M33" s="3">
        <v>120</v>
      </c>
      <c r="N33" s="4">
        <v>154</v>
      </c>
      <c r="O33" s="4">
        <v>205</v>
      </c>
      <c r="P33" s="4">
        <v>0.75121951219512195</v>
      </c>
      <c r="Q33" s="5">
        <f t="shared" si="0"/>
        <v>0.74246987951807231</v>
      </c>
      <c r="R33" s="7" t="s">
        <v>52</v>
      </c>
      <c r="S33" s="11" t="s">
        <v>378</v>
      </c>
      <c r="T33" s="13" t="s">
        <v>382</v>
      </c>
      <c r="U33" s="2">
        <v>1</v>
      </c>
    </row>
    <row r="34" spans="1:21" x14ac:dyDescent="0.3">
      <c r="A34" s="1" t="s">
        <v>14</v>
      </c>
      <c r="B34" s="8">
        <v>0.19600000000000001</v>
      </c>
      <c r="C34" s="8">
        <v>0.02</v>
      </c>
      <c r="D34" s="8">
        <v>2.6880000000000001E-2</v>
      </c>
      <c r="E34" s="8">
        <v>8.8000000000000003E-4</v>
      </c>
      <c r="F34" s="8">
        <v>5.2400000000000002E-2</v>
      </c>
      <c r="G34" s="8">
        <v>5.3E-3</v>
      </c>
      <c r="H34" s="3">
        <v>183</v>
      </c>
      <c r="I34" s="3">
        <v>19</v>
      </c>
      <c r="J34" s="3">
        <v>170.9</v>
      </c>
      <c r="K34" s="3">
        <v>5.5</v>
      </c>
      <c r="L34" s="3">
        <v>280</v>
      </c>
      <c r="M34" s="3">
        <v>230</v>
      </c>
      <c r="N34" s="4">
        <v>204</v>
      </c>
      <c r="O34" s="4">
        <v>228</v>
      </c>
      <c r="P34" s="4">
        <v>0.89473684210526316</v>
      </c>
      <c r="Q34" s="5">
        <f t="shared" si="0"/>
        <v>0.9291983616149796</v>
      </c>
      <c r="R34" s="6" t="s">
        <v>51</v>
      </c>
      <c r="S34" s="10" t="s">
        <v>379</v>
      </c>
      <c r="T34" s="14" t="s">
        <v>383</v>
      </c>
      <c r="U34" s="6">
        <v>2</v>
      </c>
    </row>
    <row r="35" spans="1:21" x14ac:dyDescent="0.3">
      <c r="A35" s="1" t="s">
        <v>37</v>
      </c>
      <c r="B35" s="8">
        <v>0.25700000000000001</v>
      </c>
      <c r="C35" s="8">
        <v>2.8000000000000001E-2</v>
      </c>
      <c r="D35" s="8">
        <v>3.5099999999999999E-2</v>
      </c>
      <c r="E35" s="8">
        <v>1.6999999999999999E-3</v>
      </c>
      <c r="F35" s="8">
        <v>5.2600000000000001E-2</v>
      </c>
      <c r="G35" s="8">
        <v>5.7000000000000002E-3</v>
      </c>
      <c r="H35" s="3">
        <v>228</v>
      </c>
      <c r="I35" s="3">
        <v>23</v>
      </c>
      <c r="J35" s="3">
        <v>222</v>
      </c>
      <c r="K35" s="3">
        <v>10</v>
      </c>
      <c r="L35" s="3">
        <v>240</v>
      </c>
      <c r="M35" s="3">
        <v>230</v>
      </c>
      <c r="N35" s="4">
        <v>159</v>
      </c>
      <c r="O35" s="4">
        <v>176</v>
      </c>
      <c r="P35" s="4">
        <v>0.90340909090909094</v>
      </c>
      <c r="Q35" s="5">
        <f t="shared" si="0"/>
        <v>0.97297297297297303</v>
      </c>
      <c r="R35" s="2" t="s">
        <v>49</v>
      </c>
      <c r="S35" s="10" t="s">
        <v>379</v>
      </c>
      <c r="T35" s="12" t="s">
        <v>381</v>
      </c>
      <c r="U35" s="6">
        <v>2</v>
      </c>
    </row>
    <row r="36" spans="1:21" x14ac:dyDescent="0.3">
      <c r="A36" s="1" t="s">
        <v>46</v>
      </c>
      <c r="B36" s="8">
        <v>1.4319999999999999</v>
      </c>
      <c r="C36" s="8">
        <v>4.2000000000000003E-2</v>
      </c>
      <c r="D36" s="8">
        <v>0.15010000000000001</v>
      </c>
      <c r="E36" s="8">
        <v>2.5999999999999999E-3</v>
      </c>
      <c r="F36" s="8">
        <v>6.9000000000000006E-2</v>
      </c>
      <c r="G36" s="8">
        <v>1.9E-3</v>
      </c>
      <c r="H36" s="3">
        <v>900</v>
      </c>
      <c r="I36" s="3">
        <v>18</v>
      </c>
      <c r="J36" s="3">
        <v>901</v>
      </c>
      <c r="K36" s="3">
        <v>15</v>
      </c>
      <c r="L36" s="3">
        <v>882</v>
      </c>
      <c r="M36" s="3">
        <v>57</v>
      </c>
      <c r="N36" s="4">
        <v>286</v>
      </c>
      <c r="O36" s="4">
        <v>328</v>
      </c>
      <c r="P36" s="4">
        <v>0.87195121951219512</v>
      </c>
      <c r="Q36" s="5">
        <f t="shared" si="0"/>
        <v>0.99889012208657046</v>
      </c>
      <c r="R36" s="2" t="s">
        <v>49</v>
      </c>
      <c r="S36" s="11" t="s">
        <v>378</v>
      </c>
      <c r="T36" s="13" t="s">
        <v>382</v>
      </c>
      <c r="U36" s="2">
        <v>1</v>
      </c>
    </row>
    <row r="37" spans="1:21" x14ac:dyDescent="0.3">
      <c r="A37" s="1" t="s">
        <v>13</v>
      </c>
      <c r="B37" s="8">
        <v>0.23799999999999999</v>
      </c>
      <c r="C37" s="8">
        <v>2.4E-2</v>
      </c>
      <c r="D37" s="8">
        <v>2.64E-2</v>
      </c>
      <c r="E37" s="8">
        <v>1.1999999999999999E-3</v>
      </c>
      <c r="F37" s="8">
        <v>6.6100000000000006E-2</v>
      </c>
      <c r="G37" s="8">
        <v>7.1000000000000004E-3</v>
      </c>
      <c r="H37" s="3">
        <v>214</v>
      </c>
      <c r="I37" s="3">
        <v>20</v>
      </c>
      <c r="J37" s="3">
        <v>167.9</v>
      </c>
      <c r="K37" s="3">
        <v>7.7</v>
      </c>
      <c r="L37" s="3">
        <v>620</v>
      </c>
      <c r="M37" s="3">
        <v>220</v>
      </c>
      <c r="N37" s="4">
        <v>56</v>
      </c>
      <c r="O37" s="4">
        <v>131</v>
      </c>
      <c r="P37" s="4">
        <v>0.42748091603053434</v>
      </c>
      <c r="Q37" s="5">
        <f t="shared" si="0"/>
        <v>0.72543180464562251</v>
      </c>
      <c r="R37" s="7" t="s">
        <v>52</v>
      </c>
      <c r="S37" s="10" t="s">
        <v>379</v>
      </c>
      <c r="T37" s="14" t="s">
        <v>383</v>
      </c>
      <c r="U37" s="6">
        <v>2</v>
      </c>
    </row>
    <row r="38" spans="1:21" x14ac:dyDescent="0.3">
      <c r="A38" s="1" t="s">
        <v>44</v>
      </c>
      <c r="B38" s="8">
        <v>1.28</v>
      </c>
      <c r="C38" s="8">
        <v>3.6999999999999998E-2</v>
      </c>
      <c r="D38" s="8">
        <v>0.14069999999999999</v>
      </c>
      <c r="E38" s="8">
        <v>2.5999999999999999E-3</v>
      </c>
      <c r="F38" s="8">
        <v>6.5500000000000003E-2</v>
      </c>
      <c r="G38" s="8">
        <v>1.9E-3</v>
      </c>
      <c r="H38" s="3">
        <v>835</v>
      </c>
      <c r="I38" s="3">
        <v>17</v>
      </c>
      <c r="J38" s="3">
        <v>848</v>
      </c>
      <c r="K38" s="3">
        <v>15</v>
      </c>
      <c r="L38" s="3">
        <v>783</v>
      </c>
      <c r="M38" s="3">
        <v>65</v>
      </c>
      <c r="N38" s="4">
        <v>135</v>
      </c>
      <c r="O38" s="4">
        <v>352</v>
      </c>
      <c r="P38" s="4">
        <v>0.38352272727272729</v>
      </c>
      <c r="Q38" s="5">
        <f t="shared" si="0"/>
        <v>0.98466981132075471</v>
      </c>
      <c r="R38" s="2" t="s">
        <v>49</v>
      </c>
      <c r="S38" s="11" t="s">
        <v>378</v>
      </c>
      <c r="T38" s="13" t="s">
        <v>382</v>
      </c>
      <c r="U38" s="2">
        <v>1</v>
      </c>
    </row>
    <row r="39" spans="1:21" x14ac:dyDescent="0.3">
      <c r="A39" s="1" t="s">
        <v>27</v>
      </c>
      <c r="B39" s="8">
        <v>0.20300000000000001</v>
      </c>
      <c r="C39" s="8">
        <v>2.9000000000000001E-2</v>
      </c>
      <c r="D39" s="8">
        <v>2.8500000000000001E-2</v>
      </c>
      <c r="E39" s="8">
        <v>1.1000000000000001E-3</v>
      </c>
      <c r="F39" s="8">
        <v>5.0999999999999997E-2</v>
      </c>
      <c r="G39" s="8">
        <v>7.4000000000000003E-3</v>
      </c>
      <c r="H39" s="3">
        <v>183</v>
      </c>
      <c r="I39" s="3">
        <v>24</v>
      </c>
      <c r="J39" s="3">
        <v>181</v>
      </c>
      <c r="K39" s="3">
        <v>7</v>
      </c>
      <c r="L39" s="3">
        <v>160</v>
      </c>
      <c r="M39" s="3">
        <v>290</v>
      </c>
      <c r="N39" s="4">
        <v>68</v>
      </c>
      <c r="O39" s="4">
        <v>118</v>
      </c>
      <c r="P39" s="4">
        <v>0.57627118644067798</v>
      </c>
      <c r="Q39" s="5">
        <f t="shared" si="0"/>
        <v>0.98895027624309395</v>
      </c>
      <c r="R39" s="6" t="s">
        <v>51</v>
      </c>
      <c r="S39" s="10" t="s">
        <v>379</v>
      </c>
      <c r="T39" s="14" t="s">
        <v>383</v>
      </c>
      <c r="U39" s="6">
        <v>2</v>
      </c>
    </row>
    <row r="40" spans="1:21" x14ac:dyDescent="0.3">
      <c r="A40" s="1" t="s">
        <v>33</v>
      </c>
      <c r="B40" s="8">
        <v>0.217</v>
      </c>
      <c r="C40" s="8">
        <v>3.1E-2</v>
      </c>
      <c r="D40" s="8">
        <v>2.87E-2</v>
      </c>
      <c r="E40" s="8">
        <v>1.1999999999999999E-3</v>
      </c>
      <c r="F40" s="8">
        <v>5.57E-2</v>
      </c>
      <c r="G40" s="8">
        <v>8.6E-3</v>
      </c>
      <c r="H40" s="3">
        <v>194</v>
      </c>
      <c r="I40" s="3">
        <v>26</v>
      </c>
      <c r="J40" s="3">
        <v>182.2</v>
      </c>
      <c r="K40" s="3">
        <v>7.5</v>
      </c>
      <c r="L40" s="3">
        <v>200</v>
      </c>
      <c r="M40" s="3">
        <v>280</v>
      </c>
      <c r="N40" s="4">
        <v>6.6</v>
      </c>
      <c r="O40" s="4">
        <v>76.7</v>
      </c>
      <c r="P40" s="4">
        <v>8.6049543676662316E-2</v>
      </c>
      <c r="Q40" s="5">
        <f t="shared" si="0"/>
        <v>0.93523600439077925</v>
      </c>
      <c r="R40" s="6" t="s">
        <v>51</v>
      </c>
      <c r="S40" s="10" t="s">
        <v>379</v>
      </c>
      <c r="T40" s="14" t="s">
        <v>383</v>
      </c>
      <c r="U40" s="6">
        <v>2</v>
      </c>
    </row>
  </sheetData>
  <mergeCells count="13">
    <mergeCell ref="A4:B4"/>
    <mergeCell ref="D4:F4"/>
    <mergeCell ref="I4:J4"/>
    <mergeCell ref="Q2:Q3"/>
    <mergeCell ref="B2:G2"/>
    <mergeCell ref="H2:M2"/>
    <mergeCell ref="S2:S3"/>
    <mergeCell ref="T2:T3"/>
    <mergeCell ref="U2:U3"/>
    <mergeCell ref="R2:R3"/>
    <mergeCell ref="A1:Q1"/>
    <mergeCell ref="P2:P3"/>
    <mergeCell ref="A2:A3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2C878-AADB-4AB5-B8EF-7FC3084ED9E7}">
  <dimension ref="A1:Q309"/>
  <sheetViews>
    <sheetView tabSelected="1" zoomScaleNormal="100" workbookViewId="0">
      <pane ySplit="4" topLeftCell="A5" activePane="bottomLeft" state="frozen"/>
      <selection pane="bottomLeft" sqref="A1:O1"/>
    </sheetView>
  </sheetViews>
  <sheetFormatPr defaultColWidth="9" defaultRowHeight="14" x14ac:dyDescent="0.3"/>
  <cols>
    <col min="1" max="1" width="11.25" style="1" customWidth="1"/>
    <col min="2" max="2" width="15" style="1" customWidth="1"/>
    <col min="3" max="3" width="7.33203125" style="1" customWidth="1"/>
    <col min="4" max="4" width="15" style="1" customWidth="1"/>
    <col min="5" max="5" width="8.33203125" style="1" customWidth="1"/>
    <col min="6" max="6" width="15" style="1" customWidth="1"/>
    <col min="7" max="7" width="8.5" style="1" customWidth="1"/>
    <col min="8" max="8" width="12.75" style="1" customWidth="1"/>
    <col min="9" max="9" width="6.5" style="1" customWidth="1"/>
    <col min="10" max="10" width="14.25" style="1" customWidth="1"/>
    <col min="11" max="11" width="6.5" style="1" customWidth="1"/>
    <col min="12" max="12" width="14.25" style="1" customWidth="1"/>
    <col min="13" max="13" width="6.5" style="1" customWidth="1"/>
    <col min="14" max="14" width="8.25" style="1" customWidth="1"/>
    <col min="15" max="15" width="12.83203125" style="1" customWidth="1"/>
    <col min="16" max="16" width="14.08203125" style="1" customWidth="1"/>
    <col min="17" max="16384" width="9" style="1"/>
  </cols>
  <sheetData>
    <row r="1" spans="1:17" x14ac:dyDescent="0.3">
      <c r="A1" s="17" t="s">
        <v>385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</row>
    <row r="2" spans="1:17" s="2" customFormat="1" x14ac:dyDescent="0.3">
      <c r="A2" s="15" t="s">
        <v>0</v>
      </c>
      <c r="B2" s="15" t="s">
        <v>1</v>
      </c>
      <c r="C2" s="15"/>
      <c r="D2" s="15"/>
      <c r="E2" s="15"/>
      <c r="F2" s="15"/>
      <c r="G2" s="15"/>
      <c r="H2" s="15" t="s">
        <v>2</v>
      </c>
      <c r="I2" s="15"/>
      <c r="J2" s="15"/>
      <c r="K2" s="15"/>
      <c r="L2" s="15"/>
      <c r="M2" s="15"/>
      <c r="N2" s="15" t="s">
        <v>3</v>
      </c>
      <c r="O2" s="18" t="s">
        <v>12</v>
      </c>
      <c r="P2" s="15" t="s">
        <v>157</v>
      </c>
      <c r="Q2" s="16"/>
    </row>
    <row r="3" spans="1:17" s="2" customFormat="1" ht="16.5" x14ac:dyDescent="0.3">
      <c r="A3" s="15"/>
      <c r="B3" s="2" t="s">
        <v>6</v>
      </c>
      <c r="C3" s="2" t="s">
        <v>4</v>
      </c>
      <c r="D3" s="2" t="s">
        <v>7</v>
      </c>
      <c r="E3" s="2" t="s">
        <v>4</v>
      </c>
      <c r="F3" s="2" t="s">
        <v>5</v>
      </c>
      <c r="G3" s="2" t="s">
        <v>4</v>
      </c>
      <c r="H3" s="2" t="s">
        <v>9</v>
      </c>
      <c r="I3" s="2" t="s">
        <v>4</v>
      </c>
      <c r="J3" s="2" t="s">
        <v>10</v>
      </c>
      <c r="K3" s="2" t="s">
        <v>4</v>
      </c>
      <c r="L3" s="2" t="s">
        <v>8</v>
      </c>
      <c r="M3" s="2" t="s">
        <v>4</v>
      </c>
      <c r="N3" s="15"/>
      <c r="O3" s="18"/>
      <c r="P3" s="2" t="s">
        <v>158</v>
      </c>
      <c r="Q3" s="2" t="s">
        <v>269</v>
      </c>
    </row>
    <row r="4" spans="1:17" x14ac:dyDescent="0.3">
      <c r="A4" s="15" t="s">
        <v>54</v>
      </c>
      <c r="B4" s="15"/>
      <c r="C4" s="2"/>
      <c r="D4" s="15" t="s">
        <v>55</v>
      </c>
      <c r="E4" s="15"/>
      <c r="F4" s="15"/>
      <c r="G4" s="2" t="s">
        <v>11</v>
      </c>
      <c r="H4" s="2" t="s">
        <v>373</v>
      </c>
      <c r="I4" s="15" t="s">
        <v>374</v>
      </c>
      <c r="J4" s="15"/>
    </row>
    <row r="5" spans="1:17" x14ac:dyDescent="0.3">
      <c r="A5" s="1" t="s">
        <v>56</v>
      </c>
      <c r="B5" s="8">
        <v>1.464</v>
      </c>
      <c r="C5" s="8">
        <v>4.2000000000000003E-2</v>
      </c>
      <c r="D5" s="8">
        <v>0.15310000000000001</v>
      </c>
      <c r="E5" s="8">
        <v>3.0999999999999999E-3</v>
      </c>
      <c r="F5" s="8">
        <v>6.8900000000000003E-2</v>
      </c>
      <c r="G5" s="8">
        <v>1.8E-3</v>
      </c>
      <c r="H5" s="3">
        <v>914</v>
      </c>
      <c r="I5" s="3">
        <v>17</v>
      </c>
      <c r="J5" s="3">
        <v>918</v>
      </c>
      <c r="K5" s="3">
        <v>17</v>
      </c>
      <c r="L5" s="3">
        <v>881</v>
      </c>
      <c r="M5" s="3">
        <v>53</v>
      </c>
      <c r="N5" s="4">
        <v>0.23719676549865229</v>
      </c>
      <c r="O5" s="5">
        <f>1-ABS((H5-J5))/J5</f>
        <v>0.99564270152505452</v>
      </c>
      <c r="P5" s="3">
        <v>918</v>
      </c>
      <c r="Q5" s="3">
        <v>8.5</v>
      </c>
    </row>
    <row r="6" spans="1:17" x14ac:dyDescent="0.3">
      <c r="A6" s="1" t="s">
        <v>57</v>
      </c>
      <c r="B6" s="8">
        <v>1.4710000000000001</v>
      </c>
      <c r="C6" s="8">
        <v>4.3999999999999997E-2</v>
      </c>
      <c r="D6" s="8">
        <v>0.15310000000000001</v>
      </c>
      <c r="E6" s="8">
        <v>2.5999999999999999E-3</v>
      </c>
      <c r="F6" s="8">
        <v>6.88E-2</v>
      </c>
      <c r="G6" s="8">
        <v>2.0999999999999999E-3</v>
      </c>
      <c r="H6" s="3">
        <v>916</v>
      </c>
      <c r="I6" s="3">
        <v>18</v>
      </c>
      <c r="J6" s="3">
        <v>918</v>
      </c>
      <c r="K6" s="3">
        <v>15</v>
      </c>
      <c r="L6" s="3">
        <v>886</v>
      </c>
      <c r="M6" s="3">
        <v>60</v>
      </c>
      <c r="N6" s="4">
        <v>0.51058201058201058</v>
      </c>
      <c r="O6" s="5">
        <f t="shared" ref="O6:O69" si="0">1-ABS((H6-J6))/J6</f>
        <v>0.9978213507625272</v>
      </c>
      <c r="P6" s="3">
        <v>918</v>
      </c>
      <c r="Q6" s="3">
        <v>7.5</v>
      </c>
    </row>
    <row r="7" spans="1:17" x14ac:dyDescent="0.3">
      <c r="A7" s="1" t="s">
        <v>58</v>
      </c>
      <c r="B7" s="8">
        <v>10.78</v>
      </c>
      <c r="C7" s="8">
        <v>0.24</v>
      </c>
      <c r="D7" s="8">
        <v>0.45119999999999999</v>
      </c>
      <c r="E7" s="8">
        <v>8.8000000000000005E-3</v>
      </c>
      <c r="F7" s="8">
        <v>0.17030000000000001</v>
      </c>
      <c r="G7" s="8">
        <v>3.5000000000000001E-3</v>
      </c>
      <c r="H7" s="3">
        <v>2501</v>
      </c>
      <c r="I7" s="3">
        <v>21</v>
      </c>
      <c r="J7" s="3">
        <v>2399</v>
      </c>
      <c r="K7" s="3">
        <v>39</v>
      </c>
      <c r="L7" s="3">
        <v>2554</v>
      </c>
      <c r="M7" s="3">
        <v>35</v>
      </c>
      <c r="N7" s="4">
        <v>0.87096774193548387</v>
      </c>
      <c r="O7" s="5">
        <f t="shared" si="0"/>
        <v>0.95748228428511883</v>
      </c>
      <c r="P7" s="3">
        <v>2554</v>
      </c>
      <c r="Q7" s="3">
        <v>17.5</v>
      </c>
    </row>
    <row r="8" spans="1:17" x14ac:dyDescent="0.3">
      <c r="A8" s="1" t="s">
        <v>59</v>
      </c>
      <c r="B8" s="8">
        <v>0.56999999999999995</v>
      </c>
      <c r="C8" s="8">
        <v>5.1999999999999998E-2</v>
      </c>
      <c r="D8" s="8">
        <v>7.46E-2</v>
      </c>
      <c r="E8" s="8">
        <v>2.7000000000000001E-3</v>
      </c>
      <c r="F8" s="8">
        <v>5.5199999999999999E-2</v>
      </c>
      <c r="G8" s="8">
        <v>5.0000000000000001E-3</v>
      </c>
      <c r="H8" s="3">
        <v>450</v>
      </c>
      <c r="I8" s="3">
        <v>34</v>
      </c>
      <c r="J8" s="3">
        <v>463</v>
      </c>
      <c r="K8" s="3">
        <v>16</v>
      </c>
      <c r="L8" s="3">
        <v>320</v>
      </c>
      <c r="M8" s="3">
        <v>190</v>
      </c>
      <c r="N8" s="4">
        <v>0.61303744798890436</v>
      </c>
      <c r="O8" s="5">
        <f t="shared" si="0"/>
        <v>0.97192224622030232</v>
      </c>
      <c r="P8" s="3">
        <v>463</v>
      </c>
      <c r="Q8" s="3">
        <v>8</v>
      </c>
    </row>
    <row r="9" spans="1:17" x14ac:dyDescent="0.3">
      <c r="A9" s="1" t="s">
        <v>60</v>
      </c>
      <c r="B9" s="8">
        <v>0.53500000000000003</v>
      </c>
      <c r="C9" s="8">
        <v>1.9E-2</v>
      </c>
      <c r="D9" s="8">
        <v>7.0300000000000001E-2</v>
      </c>
      <c r="E9" s="8">
        <v>1.5E-3</v>
      </c>
      <c r="F9" s="8">
        <v>5.4600000000000003E-2</v>
      </c>
      <c r="G9" s="8">
        <v>1.9E-3</v>
      </c>
      <c r="H9" s="3">
        <v>434</v>
      </c>
      <c r="I9" s="3">
        <v>12</v>
      </c>
      <c r="J9" s="3">
        <v>437.8</v>
      </c>
      <c r="K9" s="3">
        <v>8.8000000000000007</v>
      </c>
      <c r="L9" s="3">
        <v>386</v>
      </c>
      <c r="M9" s="3">
        <v>79</v>
      </c>
      <c r="N9" s="4">
        <v>0.62428842504743831</v>
      </c>
      <c r="O9" s="5">
        <f t="shared" si="0"/>
        <v>0.99132023755139331</v>
      </c>
      <c r="P9" s="3">
        <v>437.8</v>
      </c>
      <c r="Q9" s="3">
        <v>4.4000000000000004</v>
      </c>
    </row>
    <row r="10" spans="1:17" x14ac:dyDescent="0.3">
      <c r="A10" s="1" t="s">
        <v>61</v>
      </c>
      <c r="B10" s="8">
        <v>1.3149999999999999</v>
      </c>
      <c r="C10" s="8">
        <v>2.8000000000000001E-2</v>
      </c>
      <c r="D10" s="8">
        <v>0.13980000000000001</v>
      </c>
      <c r="E10" s="8">
        <v>2.0999999999999999E-3</v>
      </c>
      <c r="F10" s="8">
        <v>6.7100000000000007E-2</v>
      </c>
      <c r="G10" s="8">
        <v>1.1999999999999999E-3</v>
      </c>
      <c r="H10" s="3">
        <v>851</v>
      </c>
      <c r="I10" s="3">
        <v>13</v>
      </c>
      <c r="J10" s="3">
        <v>843</v>
      </c>
      <c r="K10" s="3">
        <v>12</v>
      </c>
      <c r="L10" s="3">
        <v>840</v>
      </c>
      <c r="M10" s="3">
        <v>39</v>
      </c>
      <c r="N10" s="4">
        <v>0.79767103347889379</v>
      </c>
      <c r="O10" s="5">
        <f t="shared" si="0"/>
        <v>0.99051008303677346</v>
      </c>
      <c r="P10" s="3">
        <v>843</v>
      </c>
      <c r="Q10" s="3">
        <v>6</v>
      </c>
    </row>
    <row r="11" spans="1:17" x14ac:dyDescent="0.3">
      <c r="A11" s="1" t="s">
        <v>62</v>
      </c>
      <c r="B11" s="8">
        <v>1.379</v>
      </c>
      <c r="C11" s="8">
        <v>3.5999999999999997E-2</v>
      </c>
      <c r="D11" s="8">
        <v>0.1449</v>
      </c>
      <c r="E11" s="8">
        <v>2.8999999999999998E-3</v>
      </c>
      <c r="F11" s="8">
        <v>6.8199999999999997E-2</v>
      </c>
      <c r="G11" s="8">
        <v>1.8E-3</v>
      </c>
      <c r="H11" s="3">
        <v>878</v>
      </c>
      <c r="I11" s="3">
        <v>16</v>
      </c>
      <c r="J11" s="3">
        <v>872</v>
      </c>
      <c r="K11" s="3">
        <v>16</v>
      </c>
      <c r="L11" s="3">
        <v>859</v>
      </c>
      <c r="M11" s="3">
        <v>55</v>
      </c>
      <c r="N11" s="4">
        <v>0.13949044585987261</v>
      </c>
      <c r="O11" s="5">
        <f t="shared" si="0"/>
        <v>0.99311926605504586</v>
      </c>
      <c r="P11" s="3">
        <v>872</v>
      </c>
      <c r="Q11" s="3">
        <v>8</v>
      </c>
    </row>
    <row r="12" spans="1:17" x14ac:dyDescent="0.3">
      <c r="A12" s="1" t="s">
        <v>63</v>
      </c>
      <c r="B12" s="8">
        <v>5.09</v>
      </c>
      <c r="C12" s="8">
        <v>0.17</v>
      </c>
      <c r="D12" s="8">
        <v>0.3241</v>
      </c>
      <c r="E12" s="8">
        <v>5.7999999999999996E-3</v>
      </c>
      <c r="F12" s="8">
        <v>0.11219999999999999</v>
      </c>
      <c r="G12" s="8">
        <v>3.3E-3</v>
      </c>
      <c r="H12" s="3">
        <v>1829</v>
      </c>
      <c r="I12" s="3">
        <v>27</v>
      </c>
      <c r="J12" s="3">
        <v>1809</v>
      </c>
      <c r="K12" s="3">
        <v>28</v>
      </c>
      <c r="L12" s="3">
        <v>1820</v>
      </c>
      <c r="M12" s="3">
        <v>53</v>
      </c>
      <c r="N12" s="4">
        <v>0.51796874999999998</v>
      </c>
      <c r="O12" s="5">
        <f t="shared" si="0"/>
        <v>0.98894416804864571</v>
      </c>
      <c r="P12" s="3">
        <v>1820</v>
      </c>
      <c r="Q12" s="3">
        <v>26.5</v>
      </c>
    </row>
    <row r="13" spans="1:17" x14ac:dyDescent="0.3">
      <c r="A13" s="1" t="s">
        <v>64</v>
      </c>
      <c r="B13" s="8">
        <v>1.56</v>
      </c>
      <c r="C13" s="8">
        <v>5.3999999999999999E-2</v>
      </c>
      <c r="D13" s="8">
        <v>0.15670000000000001</v>
      </c>
      <c r="E13" s="8">
        <v>2.5999999999999999E-3</v>
      </c>
      <c r="F13" s="8">
        <v>7.1199999999999999E-2</v>
      </c>
      <c r="G13" s="8">
        <v>2E-3</v>
      </c>
      <c r="H13" s="3">
        <v>951</v>
      </c>
      <c r="I13" s="3">
        <v>22</v>
      </c>
      <c r="J13" s="3">
        <v>938</v>
      </c>
      <c r="K13" s="3">
        <v>15</v>
      </c>
      <c r="L13" s="3">
        <v>946</v>
      </c>
      <c r="M13" s="3">
        <v>59</v>
      </c>
      <c r="N13" s="4">
        <v>0.12149532710280374</v>
      </c>
      <c r="O13" s="5">
        <f t="shared" si="0"/>
        <v>0.98614072494669514</v>
      </c>
      <c r="P13" s="3">
        <v>938</v>
      </c>
      <c r="Q13" s="3">
        <v>7.5</v>
      </c>
    </row>
    <row r="14" spans="1:17" x14ac:dyDescent="0.3">
      <c r="A14" s="1" t="s">
        <v>65</v>
      </c>
      <c r="B14" s="8">
        <v>0.56299999999999994</v>
      </c>
      <c r="C14" s="8">
        <v>3.5000000000000003E-2</v>
      </c>
      <c r="D14" s="8">
        <v>7.2900000000000006E-2</v>
      </c>
      <c r="E14" s="8">
        <v>1.6000000000000001E-3</v>
      </c>
      <c r="F14" s="8">
        <v>5.5399999999999998E-2</v>
      </c>
      <c r="G14" s="8">
        <v>3.5999999999999999E-3</v>
      </c>
      <c r="H14" s="3">
        <v>450</v>
      </c>
      <c r="I14" s="3">
        <v>23</v>
      </c>
      <c r="J14" s="3">
        <v>453.7</v>
      </c>
      <c r="K14" s="3">
        <v>9.8000000000000007</v>
      </c>
      <c r="L14" s="3">
        <v>360</v>
      </c>
      <c r="M14" s="3">
        <v>140</v>
      </c>
      <c r="N14" s="4">
        <v>0.77586206896551724</v>
      </c>
      <c r="O14" s="5">
        <f t="shared" si="0"/>
        <v>0.99184483138637869</v>
      </c>
      <c r="P14" s="3">
        <v>453.7</v>
      </c>
      <c r="Q14" s="3">
        <v>4.9000000000000004</v>
      </c>
    </row>
    <row r="15" spans="1:17" x14ac:dyDescent="0.3">
      <c r="A15" s="1" t="s">
        <v>66</v>
      </c>
      <c r="B15" s="8">
        <v>1.3</v>
      </c>
      <c r="C15" s="8">
        <v>0.14000000000000001</v>
      </c>
      <c r="D15" s="8">
        <v>0.1371</v>
      </c>
      <c r="E15" s="8">
        <v>5.1000000000000004E-3</v>
      </c>
      <c r="F15" s="8">
        <v>7.1800000000000003E-2</v>
      </c>
      <c r="G15" s="8">
        <v>8.2000000000000007E-3</v>
      </c>
      <c r="H15" s="3">
        <v>812</v>
      </c>
      <c r="I15" s="3">
        <v>66</v>
      </c>
      <c r="J15" s="3">
        <v>827</v>
      </c>
      <c r="K15" s="3">
        <v>29</v>
      </c>
      <c r="L15" s="3">
        <v>740</v>
      </c>
      <c r="M15" s="3">
        <v>250</v>
      </c>
      <c r="N15" s="4">
        <v>1.1818181818181819</v>
      </c>
      <c r="O15" s="5">
        <f t="shared" si="0"/>
        <v>0.98186215235792018</v>
      </c>
      <c r="P15" s="3">
        <v>827</v>
      </c>
      <c r="Q15" s="3">
        <v>14.5</v>
      </c>
    </row>
    <row r="16" spans="1:17" x14ac:dyDescent="0.3">
      <c r="A16" s="1" t="s">
        <v>67</v>
      </c>
      <c r="B16" s="8">
        <v>1.2929999999999999</v>
      </c>
      <c r="C16" s="8">
        <v>7.4999999999999997E-2</v>
      </c>
      <c r="D16" s="8">
        <v>0.1444</v>
      </c>
      <c r="E16" s="8">
        <v>4.3E-3</v>
      </c>
      <c r="F16" s="8">
        <v>6.7100000000000007E-2</v>
      </c>
      <c r="G16" s="8">
        <v>4.1999999999999997E-3</v>
      </c>
      <c r="H16" s="3">
        <v>837</v>
      </c>
      <c r="I16" s="3">
        <v>33</v>
      </c>
      <c r="J16" s="3">
        <v>869</v>
      </c>
      <c r="K16" s="3">
        <v>24</v>
      </c>
      <c r="L16" s="3">
        <v>790</v>
      </c>
      <c r="M16" s="3">
        <v>140</v>
      </c>
      <c r="N16" s="4">
        <v>0.63181818181818183</v>
      </c>
      <c r="O16" s="5">
        <f t="shared" si="0"/>
        <v>0.96317606444188719</v>
      </c>
      <c r="P16" s="3">
        <v>869</v>
      </c>
      <c r="Q16" s="3">
        <v>12</v>
      </c>
    </row>
    <row r="17" spans="1:17" x14ac:dyDescent="0.3">
      <c r="A17" s="1" t="s">
        <v>68</v>
      </c>
      <c r="B17" s="8">
        <v>0.57199999999999995</v>
      </c>
      <c r="C17" s="8">
        <v>2.9000000000000001E-2</v>
      </c>
      <c r="D17" s="8">
        <v>7.3099999999999998E-2</v>
      </c>
      <c r="E17" s="8">
        <v>1.6000000000000001E-3</v>
      </c>
      <c r="F17" s="8">
        <v>5.6000000000000001E-2</v>
      </c>
      <c r="G17" s="8">
        <v>2.8999999999999998E-3</v>
      </c>
      <c r="H17" s="3">
        <v>456</v>
      </c>
      <c r="I17" s="3">
        <v>19</v>
      </c>
      <c r="J17" s="3">
        <v>454.8</v>
      </c>
      <c r="K17" s="3">
        <v>9.8000000000000007</v>
      </c>
      <c r="L17" s="3">
        <v>400</v>
      </c>
      <c r="M17" s="3">
        <v>110</v>
      </c>
      <c r="N17" s="4">
        <v>0.87622149837133545</v>
      </c>
      <c r="O17" s="5">
        <f t="shared" si="0"/>
        <v>0.99736147757255944</v>
      </c>
      <c r="P17" s="3">
        <v>454.8</v>
      </c>
      <c r="Q17" s="3">
        <v>4.9000000000000004</v>
      </c>
    </row>
    <row r="18" spans="1:17" x14ac:dyDescent="0.3">
      <c r="A18" s="1" t="s">
        <v>69</v>
      </c>
      <c r="B18" s="8">
        <v>2.2799999999999998</v>
      </c>
      <c r="C18" s="8">
        <v>0.11</v>
      </c>
      <c r="D18" s="8">
        <v>0.20130000000000001</v>
      </c>
      <c r="E18" s="8">
        <v>5.1000000000000004E-3</v>
      </c>
      <c r="F18" s="8">
        <v>8.0799999999999997E-2</v>
      </c>
      <c r="G18" s="8">
        <v>3.3E-3</v>
      </c>
      <c r="H18" s="3">
        <v>1199</v>
      </c>
      <c r="I18" s="3">
        <v>33</v>
      </c>
      <c r="J18" s="3">
        <v>1181</v>
      </c>
      <c r="K18" s="3">
        <v>28</v>
      </c>
      <c r="L18" s="3">
        <v>1184</v>
      </c>
      <c r="M18" s="3">
        <v>82</v>
      </c>
      <c r="N18" s="4">
        <v>0.56837606837606847</v>
      </c>
      <c r="O18" s="5">
        <f t="shared" si="0"/>
        <v>0.98475867908552073</v>
      </c>
      <c r="P18" s="3">
        <v>1181</v>
      </c>
      <c r="Q18" s="3">
        <v>14</v>
      </c>
    </row>
    <row r="19" spans="1:17" x14ac:dyDescent="0.3">
      <c r="A19" s="1" t="s">
        <v>70</v>
      </c>
      <c r="B19" s="8">
        <v>2.746</v>
      </c>
      <c r="C19" s="8">
        <v>8.5999999999999993E-2</v>
      </c>
      <c r="D19" s="8">
        <v>0.22989999999999999</v>
      </c>
      <c r="E19" s="8">
        <v>3.3999999999999998E-3</v>
      </c>
      <c r="F19" s="8">
        <v>8.5500000000000007E-2</v>
      </c>
      <c r="G19" s="8">
        <v>1.9E-3</v>
      </c>
      <c r="H19" s="3">
        <v>1338</v>
      </c>
      <c r="I19" s="3">
        <v>23</v>
      </c>
      <c r="J19" s="3">
        <v>1333</v>
      </c>
      <c r="K19" s="3">
        <v>18</v>
      </c>
      <c r="L19" s="3">
        <v>1318</v>
      </c>
      <c r="M19" s="3">
        <v>43</v>
      </c>
      <c r="N19" s="4">
        <v>0.46582278481012657</v>
      </c>
      <c r="O19" s="5">
        <f t="shared" si="0"/>
        <v>0.99624906226556642</v>
      </c>
      <c r="P19" s="3">
        <v>1333</v>
      </c>
      <c r="Q19" s="3">
        <v>9</v>
      </c>
    </row>
    <row r="20" spans="1:17" x14ac:dyDescent="0.3">
      <c r="A20" s="1" t="s">
        <v>71</v>
      </c>
      <c r="B20" s="8">
        <v>10.54</v>
      </c>
      <c r="C20" s="8">
        <v>0.27</v>
      </c>
      <c r="D20" s="8">
        <v>0.46550000000000002</v>
      </c>
      <c r="E20" s="8">
        <v>9.4999999999999998E-3</v>
      </c>
      <c r="F20" s="8">
        <v>0.16109999999999999</v>
      </c>
      <c r="G20" s="8">
        <v>3.3E-3</v>
      </c>
      <c r="H20" s="3">
        <v>2479</v>
      </c>
      <c r="I20" s="3">
        <v>24</v>
      </c>
      <c r="J20" s="3">
        <v>2462</v>
      </c>
      <c r="K20" s="3">
        <v>42</v>
      </c>
      <c r="L20" s="3">
        <v>2461</v>
      </c>
      <c r="M20" s="3">
        <v>34</v>
      </c>
      <c r="N20" s="4">
        <v>1.3991769547325101</v>
      </c>
      <c r="O20" s="5">
        <f t="shared" si="0"/>
        <v>0.99309504467912268</v>
      </c>
      <c r="P20" s="3">
        <v>2461</v>
      </c>
      <c r="Q20" s="3">
        <v>17</v>
      </c>
    </row>
    <row r="21" spans="1:17" x14ac:dyDescent="0.3">
      <c r="A21" s="1" t="s">
        <v>72</v>
      </c>
      <c r="B21" s="8">
        <v>10.43</v>
      </c>
      <c r="C21" s="8">
        <v>0.21</v>
      </c>
      <c r="D21" s="8">
        <v>0.46139999999999998</v>
      </c>
      <c r="E21" s="8">
        <v>8.8999999999999999E-3</v>
      </c>
      <c r="F21" s="8">
        <v>0.16239999999999999</v>
      </c>
      <c r="G21" s="8">
        <v>3.5999999999999999E-3</v>
      </c>
      <c r="H21" s="3">
        <v>2477</v>
      </c>
      <c r="I21" s="3">
        <v>21</v>
      </c>
      <c r="J21" s="3">
        <v>2453</v>
      </c>
      <c r="K21" s="3">
        <v>42</v>
      </c>
      <c r="L21" s="3">
        <v>2474</v>
      </c>
      <c r="M21" s="3">
        <v>37</v>
      </c>
      <c r="N21" s="4">
        <v>0.48397790055248613</v>
      </c>
      <c r="O21" s="5">
        <f t="shared" si="0"/>
        <v>0.99021606196494094</v>
      </c>
      <c r="P21" s="3">
        <v>2474</v>
      </c>
      <c r="Q21" s="3">
        <v>18.5</v>
      </c>
    </row>
    <row r="22" spans="1:17" x14ac:dyDescent="0.3">
      <c r="A22" s="1" t="s">
        <v>73</v>
      </c>
      <c r="B22" s="8">
        <v>9.81</v>
      </c>
      <c r="C22" s="8">
        <v>0.26</v>
      </c>
      <c r="D22" s="8">
        <v>0.433</v>
      </c>
      <c r="E22" s="8">
        <v>0.01</v>
      </c>
      <c r="F22" s="8">
        <v>0.16120000000000001</v>
      </c>
      <c r="G22" s="8">
        <v>2.5999999999999999E-3</v>
      </c>
      <c r="H22" s="3">
        <v>2419</v>
      </c>
      <c r="I22" s="3">
        <v>23</v>
      </c>
      <c r="J22" s="3">
        <v>2315</v>
      </c>
      <c r="K22" s="3">
        <v>47</v>
      </c>
      <c r="L22" s="3">
        <v>2464</v>
      </c>
      <c r="M22" s="3">
        <v>28</v>
      </c>
      <c r="N22" s="4">
        <v>0.60147601476014756</v>
      </c>
      <c r="O22" s="5">
        <f t="shared" si="0"/>
        <v>0.95507559395248376</v>
      </c>
      <c r="P22" s="3">
        <v>2464</v>
      </c>
      <c r="Q22" s="3">
        <v>14</v>
      </c>
    </row>
    <row r="23" spans="1:17" x14ac:dyDescent="0.3">
      <c r="A23" s="1" t="s">
        <v>74</v>
      </c>
      <c r="B23" s="8">
        <v>1.681</v>
      </c>
      <c r="C23" s="8">
        <v>3.3000000000000002E-2</v>
      </c>
      <c r="D23" s="8">
        <v>0.16339999999999999</v>
      </c>
      <c r="E23" s="8">
        <v>2.3999999999999998E-3</v>
      </c>
      <c r="F23" s="8">
        <v>7.3130000000000001E-2</v>
      </c>
      <c r="G23" s="8">
        <v>9.7999999999999997E-4</v>
      </c>
      <c r="H23" s="3">
        <v>1000</v>
      </c>
      <c r="I23" s="3">
        <v>13</v>
      </c>
      <c r="J23" s="3">
        <v>975</v>
      </c>
      <c r="K23" s="3">
        <v>14</v>
      </c>
      <c r="L23" s="3">
        <v>1013</v>
      </c>
      <c r="M23" s="3">
        <v>27</v>
      </c>
      <c r="N23" s="4">
        <v>1.7207792207792207E-2</v>
      </c>
      <c r="O23" s="5">
        <f t="shared" si="0"/>
        <v>0.97435897435897434</v>
      </c>
      <c r="P23" s="3">
        <v>975</v>
      </c>
      <c r="Q23" s="3">
        <v>7</v>
      </c>
    </row>
    <row r="24" spans="1:17" x14ac:dyDescent="0.3">
      <c r="A24" s="1" t="s">
        <v>75</v>
      </c>
      <c r="B24" s="8">
        <v>1.607</v>
      </c>
      <c r="C24" s="8">
        <v>3.2000000000000001E-2</v>
      </c>
      <c r="D24" s="8">
        <v>0.16109999999999999</v>
      </c>
      <c r="E24" s="8">
        <v>2.2000000000000001E-3</v>
      </c>
      <c r="F24" s="8">
        <v>7.0999999999999994E-2</v>
      </c>
      <c r="G24" s="8">
        <v>1.2999999999999999E-3</v>
      </c>
      <c r="H24" s="3">
        <v>972</v>
      </c>
      <c r="I24" s="3">
        <v>12</v>
      </c>
      <c r="J24" s="3">
        <v>963</v>
      </c>
      <c r="K24" s="3">
        <v>12</v>
      </c>
      <c r="L24" s="3">
        <v>950</v>
      </c>
      <c r="M24" s="3">
        <v>38</v>
      </c>
      <c r="N24" s="4">
        <v>8.671874999999999E-3</v>
      </c>
      <c r="O24" s="5">
        <f t="shared" si="0"/>
        <v>0.99065420560747663</v>
      </c>
      <c r="P24" s="3">
        <v>963</v>
      </c>
      <c r="Q24" s="3">
        <v>6</v>
      </c>
    </row>
    <row r="25" spans="1:17" x14ac:dyDescent="0.3">
      <c r="A25" s="1" t="s">
        <v>76</v>
      </c>
      <c r="B25" s="8">
        <v>1.2869999999999999</v>
      </c>
      <c r="C25" s="8">
        <v>8.4000000000000005E-2</v>
      </c>
      <c r="D25" s="8">
        <v>0.13450000000000001</v>
      </c>
      <c r="E25" s="8">
        <v>5.7000000000000002E-3</v>
      </c>
      <c r="F25" s="8">
        <v>6.9000000000000006E-2</v>
      </c>
      <c r="G25" s="8">
        <v>4.4000000000000003E-3</v>
      </c>
      <c r="H25" s="3">
        <v>829</v>
      </c>
      <c r="I25" s="3">
        <v>38</v>
      </c>
      <c r="J25" s="3">
        <v>812</v>
      </c>
      <c r="K25" s="3">
        <v>33</v>
      </c>
      <c r="L25" s="3">
        <v>810</v>
      </c>
      <c r="M25" s="3">
        <v>140</v>
      </c>
      <c r="N25" s="4">
        <v>1.358974358974359</v>
      </c>
      <c r="O25" s="5">
        <f t="shared" si="0"/>
        <v>0.97906403940886699</v>
      </c>
      <c r="P25" s="3">
        <v>812</v>
      </c>
      <c r="Q25" s="3">
        <v>16.5</v>
      </c>
    </row>
    <row r="26" spans="1:17" x14ac:dyDescent="0.3">
      <c r="A26" s="1" t="s">
        <v>77</v>
      </c>
      <c r="B26" s="8">
        <v>0.56000000000000005</v>
      </c>
      <c r="C26" s="8">
        <v>2.5999999999999999E-2</v>
      </c>
      <c r="D26" s="8">
        <v>7.3200000000000001E-2</v>
      </c>
      <c r="E26" s="8">
        <v>1.2999999999999999E-3</v>
      </c>
      <c r="F26" s="8">
        <v>5.4600000000000003E-2</v>
      </c>
      <c r="G26" s="8">
        <v>2.3999999999999998E-3</v>
      </c>
      <c r="H26" s="3">
        <v>449</v>
      </c>
      <c r="I26" s="3">
        <v>17</v>
      </c>
      <c r="J26" s="3">
        <v>455.2</v>
      </c>
      <c r="K26" s="3">
        <v>7.6</v>
      </c>
      <c r="L26" s="3">
        <v>359</v>
      </c>
      <c r="M26" s="3">
        <v>98</v>
      </c>
      <c r="N26" s="4">
        <v>0.89473684210526316</v>
      </c>
      <c r="O26" s="5">
        <f t="shared" si="0"/>
        <v>0.98637961335676627</v>
      </c>
      <c r="P26" s="3">
        <v>455.2</v>
      </c>
      <c r="Q26" s="3">
        <v>3.8</v>
      </c>
    </row>
    <row r="27" spans="1:17" x14ac:dyDescent="0.3">
      <c r="A27" s="1" t="s">
        <v>78</v>
      </c>
      <c r="B27" s="8">
        <v>1.3959999999999999</v>
      </c>
      <c r="C27" s="8">
        <v>3.5999999999999997E-2</v>
      </c>
      <c r="D27" s="8">
        <v>0.1464</v>
      </c>
      <c r="E27" s="8">
        <v>2E-3</v>
      </c>
      <c r="F27" s="8">
        <v>6.8000000000000005E-2</v>
      </c>
      <c r="G27" s="8">
        <v>1.5E-3</v>
      </c>
      <c r="H27" s="3">
        <v>886</v>
      </c>
      <c r="I27" s="3">
        <v>15</v>
      </c>
      <c r="J27" s="3">
        <v>881</v>
      </c>
      <c r="K27" s="3">
        <v>11</v>
      </c>
      <c r="L27" s="3">
        <v>856</v>
      </c>
      <c r="M27" s="3">
        <v>46</v>
      </c>
      <c r="N27" s="4">
        <v>9.1033434650455922E-2</v>
      </c>
      <c r="O27" s="5">
        <f t="shared" si="0"/>
        <v>0.99432463110102154</v>
      </c>
      <c r="P27" s="3">
        <v>881</v>
      </c>
      <c r="Q27" s="3">
        <v>5.5</v>
      </c>
    </row>
    <row r="28" spans="1:17" x14ac:dyDescent="0.3">
      <c r="A28" s="1" t="s">
        <v>79</v>
      </c>
      <c r="B28" s="8">
        <v>1.5629999999999999</v>
      </c>
      <c r="C28" s="8">
        <v>3.3000000000000002E-2</v>
      </c>
      <c r="D28" s="8">
        <v>0.13969999999999999</v>
      </c>
      <c r="E28" s="8">
        <v>2.3E-3</v>
      </c>
      <c r="F28" s="8">
        <v>7.9600000000000004E-2</v>
      </c>
      <c r="G28" s="8">
        <v>1.6000000000000001E-3</v>
      </c>
      <c r="H28" s="3">
        <v>954</v>
      </c>
      <c r="I28" s="3">
        <v>13</v>
      </c>
      <c r="J28" s="3">
        <v>843</v>
      </c>
      <c r="K28" s="3">
        <v>13</v>
      </c>
      <c r="L28" s="3">
        <v>1180</v>
      </c>
      <c r="M28" s="3">
        <v>40</v>
      </c>
      <c r="N28" s="4">
        <v>0.54495412844036695</v>
      </c>
      <c r="O28" s="5">
        <f t="shared" si="0"/>
        <v>0.8683274021352313</v>
      </c>
      <c r="P28" s="3"/>
      <c r="Q28" s="3"/>
    </row>
    <row r="29" spans="1:17" x14ac:dyDescent="0.3">
      <c r="A29" s="1" t="s">
        <v>80</v>
      </c>
      <c r="B29" s="8">
        <v>0.54900000000000004</v>
      </c>
      <c r="C29" s="8">
        <v>2.5000000000000001E-2</v>
      </c>
      <c r="D29" s="8">
        <v>7.0999999999999994E-2</v>
      </c>
      <c r="E29" s="8">
        <v>1.6000000000000001E-3</v>
      </c>
      <c r="F29" s="8">
        <v>5.5399999999999998E-2</v>
      </c>
      <c r="G29" s="8">
        <v>2.3999999999999998E-3</v>
      </c>
      <c r="H29" s="3">
        <v>442</v>
      </c>
      <c r="I29" s="3">
        <v>16</v>
      </c>
      <c r="J29" s="3">
        <v>442</v>
      </c>
      <c r="K29" s="3">
        <v>9.3000000000000007</v>
      </c>
      <c r="L29" s="3">
        <v>387</v>
      </c>
      <c r="M29" s="3">
        <v>97</v>
      </c>
      <c r="N29" s="4">
        <v>0.75800711743772242</v>
      </c>
      <c r="O29" s="5">
        <f t="shared" si="0"/>
        <v>1</v>
      </c>
      <c r="P29" s="3">
        <v>442</v>
      </c>
      <c r="Q29" s="3">
        <v>4.6500000000000004</v>
      </c>
    </row>
    <row r="30" spans="1:17" x14ac:dyDescent="0.3">
      <c r="A30" s="1" t="s">
        <v>81</v>
      </c>
      <c r="B30" s="8">
        <v>0.59299999999999997</v>
      </c>
      <c r="C30" s="8">
        <v>3.2000000000000001E-2</v>
      </c>
      <c r="D30" s="8">
        <v>7.3400000000000007E-2</v>
      </c>
      <c r="E30" s="8">
        <v>1.9E-3</v>
      </c>
      <c r="F30" s="8">
        <v>5.8000000000000003E-2</v>
      </c>
      <c r="G30" s="8">
        <v>2.7000000000000001E-3</v>
      </c>
      <c r="H30" s="3">
        <v>470</v>
      </c>
      <c r="I30" s="3">
        <v>20</v>
      </c>
      <c r="J30" s="3">
        <v>457</v>
      </c>
      <c r="K30" s="3">
        <v>12</v>
      </c>
      <c r="L30" s="3">
        <v>510</v>
      </c>
      <c r="M30" s="3">
        <v>100</v>
      </c>
      <c r="N30" s="4">
        <v>0.62531645569620253</v>
      </c>
      <c r="O30" s="5">
        <f t="shared" si="0"/>
        <v>0.97155361050328226</v>
      </c>
      <c r="P30" s="3">
        <v>457</v>
      </c>
      <c r="Q30" s="3">
        <v>6</v>
      </c>
    </row>
    <row r="31" spans="1:17" x14ac:dyDescent="0.3">
      <c r="A31" s="1" t="s">
        <v>82</v>
      </c>
      <c r="B31" s="8">
        <v>0.57299999999999995</v>
      </c>
      <c r="C31" s="8">
        <v>1.9E-2</v>
      </c>
      <c r="D31" s="8">
        <v>7.3300000000000004E-2</v>
      </c>
      <c r="E31" s="8">
        <v>1.1000000000000001E-3</v>
      </c>
      <c r="F31" s="8">
        <v>5.62E-2</v>
      </c>
      <c r="G31" s="8">
        <v>1.6999999999999999E-3</v>
      </c>
      <c r="H31" s="3">
        <v>459</v>
      </c>
      <c r="I31" s="3">
        <v>12</v>
      </c>
      <c r="J31" s="3">
        <v>456.2</v>
      </c>
      <c r="K31" s="3">
        <v>6.7</v>
      </c>
      <c r="L31" s="3">
        <v>453</v>
      </c>
      <c r="M31" s="3">
        <v>66</v>
      </c>
      <c r="N31" s="4">
        <v>0.54506892895015902</v>
      </c>
      <c r="O31" s="5">
        <f t="shared" si="0"/>
        <v>0.99386234107847438</v>
      </c>
      <c r="P31" s="3">
        <v>456.2</v>
      </c>
      <c r="Q31" s="3">
        <v>3.35</v>
      </c>
    </row>
    <row r="32" spans="1:17" x14ac:dyDescent="0.3">
      <c r="A32" s="1" t="s">
        <v>83</v>
      </c>
      <c r="B32" s="8">
        <v>1.6459999999999999</v>
      </c>
      <c r="C32" s="8">
        <v>6.8000000000000005E-2</v>
      </c>
      <c r="D32" s="8">
        <v>0.16450000000000001</v>
      </c>
      <c r="E32" s="8">
        <v>3.3999999999999998E-3</v>
      </c>
      <c r="F32" s="8">
        <v>7.2700000000000001E-2</v>
      </c>
      <c r="G32" s="8">
        <v>2.7000000000000001E-3</v>
      </c>
      <c r="H32" s="3">
        <v>988</v>
      </c>
      <c r="I32" s="3">
        <v>25</v>
      </c>
      <c r="J32" s="3">
        <v>981</v>
      </c>
      <c r="K32" s="3">
        <v>19</v>
      </c>
      <c r="L32" s="3">
        <v>977</v>
      </c>
      <c r="M32" s="3">
        <v>78</v>
      </c>
      <c r="N32" s="4">
        <v>1.2041884816753927</v>
      </c>
      <c r="O32" s="5">
        <f t="shared" si="0"/>
        <v>0.99286442405708464</v>
      </c>
      <c r="P32" s="3">
        <v>981</v>
      </c>
      <c r="Q32" s="3">
        <v>9.5</v>
      </c>
    </row>
    <row r="33" spans="1:17" x14ac:dyDescent="0.3">
      <c r="A33" s="1" t="s">
        <v>84</v>
      </c>
      <c r="B33" s="8">
        <v>1.6970000000000001</v>
      </c>
      <c r="C33" s="8">
        <v>8.5999999999999993E-2</v>
      </c>
      <c r="D33" s="8">
        <v>0.1648</v>
      </c>
      <c r="E33" s="8">
        <v>4.0000000000000001E-3</v>
      </c>
      <c r="F33" s="8">
        <v>7.4300000000000005E-2</v>
      </c>
      <c r="G33" s="8">
        <v>3.5999999999999999E-3</v>
      </c>
      <c r="H33" s="3">
        <v>1006</v>
      </c>
      <c r="I33" s="3">
        <v>31</v>
      </c>
      <c r="J33" s="3">
        <v>983</v>
      </c>
      <c r="K33" s="3">
        <v>22</v>
      </c>
      <c r="L33" s="3">
        <v>1023</v>
      </c>
      <c r="M33" s="3">
        <v>96</v>
      </c>
      <c r="N33" s="4">
        <v>1.54557463672391</v>
      </c>
      <c r="O33" s="5">
        <f t="shared" si="0"/>
        <v>0.97660223804679558</v>
      </c>
      <c r="P33" s="3">
        <v>983</v>
      </c>
      <c r="Q33" s="3">
        <v>11</v>
      </c>
    </row>
    <row r="34" spans="1:17" x14ac:dyDescent="0.3">
      <c r="A34" s="1" t="s">
        <v>85</v>
      </c>
      <c r="B34" s="8">
        <v>0.55100000000000005</v>
      </c>
      <c r="C34" s="8">
        <v>3.7999999999999999E-2</v>
      </c>
      <c r="D34" s="8">
        <v>7.2800000000000004E-2</v>
      </c>
      <c r="E34" s="8">
        <v>2E-3</v>
      </c>
      <c r="F34" s="8">
        <v>5.57E-2</v>
      </c>
      <c r="G34" s="8">
        <v>4.0000000000000001E-3</v>
      </c>
      <c r="H34" s="3">
        <v>441</v>
      </c>
      <c r="I34" s="3">
        <v>25</v>
      </c>
      <c r="J34" s="3">
        <v>453</v>
      </c>
      <c r="K34" s="3">
        <v>12</v>
      </c>
      <c r="L34" s="3">
        <v>350</v>
      </c>
      <c r="M34" s="3">
        <v>150</v>
      </c>
      <c r="N34" s="4">
        <v>0.74</v>
      </c>
      <c r="O34" s="5">
        <f t="shared" si="0"/>
        <v>0.97350993377483441</v>
      </c>
      <c r="P34" s="3">
        <v>453</v>
      </c>
      <c r="Q34" s="3">
        <v>6</v>
      </c>
    </row>
    <row r="35" spans="1:17" x14ac:dyDescent="0.3">
      <c r="A35" s="1" t="s">
        <v>86</v>
      </c>
      <c r="B35" s="8">
        <v>0.56399999999999995</v>
      </c>
      <c r="C35" s="8">
        <v>0.04</v>
      </c>
      <c r="D35" s="8">
        <v>7.3300000000000004E-2</v>
      </c>
      <c r="E35" s="8">
        <v>1.8E-3</v>
      </c>
      <c r="F35" s="8">
        <v>5.6099999999999997E-2</v>
      </c>
      <c r="G35" s="8">
        <v>4.1999999999999997E-3</v>
      </c>
      <c r="H35" s="3">
        <v>454</v>
      </c>
      <c r="I35" s="3">
        <v>24</v>
      </c>
      <c r="J35" s="3">
        <v>456</v>
      </c>
      <c r="K35" s="3">
        <v>11</v>
      </c>
      <c r="L35" s="3">
        <v>400</v>
      </c>
      <c r="M35" s="3">
        <v>150</v>
      </c>
      <c r="N35" s="4">
        <v>0.57532467532467524</v>
      </c>
      <c r="O35" s="5">
        <f t="shared" si="0"/>
        <v>0.99561403508771928</v>
      </c>
      <c r="P35" s="3">
        <v>456</v>
      </c>
      <c r="Q35" s="3">
        <v>5.5</v>
      </c>
    </row>
    <row r="36" spans="1:17" x14ac:dyDescent="0.3">
      <c r="A36" s="1" t="s">
        <v>87</v>
      </c>
      <c r="B36" s="8">
        <v>0.50600000000000001</v>
      </c>
      <c r="C36" s="8">
        <v>2.5000000000000001E-2</v>
      </c>
      <c r="D36" s="8">
        <v>6.88E-2</v>
      </c>
      <c r="E36" s="8">
        <v>1.5E-3</v>
      </c>
      <c r="F36" s="8">
        <v>5.4199999999999998E-2</v>
      </c>
      <c r="G36" s="8">
        <v>2.8E-3</v>
      </c>
      <c r="H36" s="3">
        <v>414</v>
      </c>
      <c r="I36" s="3">
        <v>17</v>
      </c>
      <c r="J36" s="3">
        <v>428.8</v>
      </c>
      <c r="K36" s="3">
        <v>9.3000000000000007</v>
      </c>
      <c r="L36" s="3">
        <v>340</v>
      </c>
      <c r="M36" s="3">
        <v>110</v>
      </c>
      <c r="N36" s="4">
        <v>0.72262773722627738</v>
      </c>
      <c r="O36" s="5">
        <f t="shared" si="0"/>
        <v>0.96548507462686561</v>
      </c>
      <c r="P36" s="3">
        <v>428.8</v>
      </c>
      <c r="Q36" s="3">
        <v>4.6500000000000004</v>
      </c>
    </row>
    <row r="37" spans="1:17" x14ac:dyDescent="0.3">
      <c r="A37" s="1" t="s">
        <v>88</v>
      </c>
      <c r="B37" s="8">
        <v>1.242</v>
      </c>
      <c r="C37" s="8">
        <v>8.2000000000000003E-2</v>
      </c>
      <c r="D37" s="8">
        <v>0.1326</v>
      </c>
      <c r="E37" s="8">
        <v>4.0000000000000001E-3</v>
      </c>
      <c r="F37" s="8">
        <v>6.8099999999999994E-2</v>
      </c>
      <c r="G37" s="8">
        <v>4.3E-3</v>
      </c>
      <c r="H37" s="3">
        <v>821</v>
      </c>
      <c r="I37" s="3">
        <v>34</v>
      </c>
      <c r="J37" s="3">
        <v>802</v>
      </c>
      <c r="K37" s="3">
        <v>23</v>
      </c>
      <c r="L37" s="3">
        <v>850</v>
      </c>
      <c r="M37" s="3">
        <v>120</v>
      </c>
      <c r="N37" s="4">
        <v>0.6629310344827587</v>
      </c>
      <c r="O37" s="5">
        <f t="shared" si="0"/>
        <v>0.97630922693266831</v>
      </c>
      <c r="P37" s="3">
        <v>802</v>
      </c>
      <c r="Q37" s="3">
        <v>11.5</v>
      </c>
    </row>
    <row r="38" spans="1:17" x14ac:dyDescent="0.3">
      <c r="A38" s="1" t="s">
        <v>89</v>
      </c>
      <c r="B38" s="8">
        <v>1.569</v>
      </c>
      <c r="C38" s="8">
        <v>7.0000000000000007E-2</v>
      </c>
      <c r="D38" s="8">
        <v>0.1628</v>
      </c>
      <c r="E38" s="8">
        <v>4.1000000000000003E-3</v>
      </c>
      <c r="F38" s="8">
        <v>7.0599999999999996E-2</v>
      </c>
      <c r="G38" s="8">
        <v>3.3E-3</v>
      </c>
      <c r="H38" s="3">
        <v>958</v>
      </c>
      <c r="I38" s="3">
        <v>29</v>
      </c>
      <c r="J38" s="3">
        <v>972</v>
      </c>
      <c r="K38" s="3">
        <v>22</v>
      </c>
      <c r="L38" s="3">
        <v>902</v>
      </c>
      <c r="M38" s="3">
        <v>96</v>
      </c>
      <c r="N38" s="4">
        <v>0.45714285714285718</v>
      </c>
      <c r="O38" s="5">
        <f t="shared" si="0"/>
        <v>0.98559670781893005</v>
      </c>
      <c r="P38" s="3">
        <v>972</v>
      </c>
      <c r="Q38" s="3">
        <v>11</v>
      </c>
    </row>
    <row r="39" spans="1:17" x14ac:dyDescent="0.3">
      <c r="A39" s="1" t="s">
        <v>90</v>
      </c>
      <c r="B39" s="8">
        <v>11.04</v>
      </c>
      <c r="C39" s="8">
        <v>0.28999999999999998</v>
      </c>
      <c r="D39" s="8">
        <v>0.48499999999999999</v>
      </c>
      <c r="E39" s="8">
        <v>0.01</v>
      </c>
      <c r="F39" s="8">
        <v>0.1656</v>
      </c>
      <c r="G39" s="8">
        <v>3.3E-3</v>
      </c>
      <c r="H39" s="3">
        <v>2527</v>
      </c>
      <c r="I39" s="3">
        <v>23</v>
      </c>
      <c r="J39" s="3">
        <v>2545</v>
      </c>
      <c r="K39" s="3">
        <v>44</v>
      </c>
      <c r="L39" s="3">
        <v>2507</v>
      </c>
      <c r="M39" s="3">
        <v>34</v>
      </c>
      <c r="N39" s="4">
        <v>0.86496350364963503</v>
      </c>
      <c r="O39" s="5">
        <f t="shared" si="0"/>
        <v>0.99292730844793708</v>
      </c>
      <c r="P39" s="3">
        <v>2507</v>
      </c>
      <c r="Q39" s="3">
        <v>17</v>
      </c>
    </row>
    <row r="40" spans="1:17" x14ac:dyDescent="0.3">
      <c r="A40" s="1" t="s">
        <v>91</v>
      </c>
      <c r="B40" s="8">
        <v>1.2350000000000001</v>
      </c>
      <c r="C40" s="8">
        <v>4.8000000000000001E-2</v>
      </c>
      <c r="D40" s="8">
        <v>0.1343</v>
      </c>
      <c r="E40" s="8">
        <v>3.3E-3</v>
      </c>
      <c r="F40" s="8">
        <v>6.6900000000000001E-2</v>
      </c>
      <c r="G40" s="8">
        <v>2.5999999999999999E-3</v>
      </c>
      <c r="H40" s="3">
        <v>813</v>
      </c>
      <c r="I40" s="3">
        <v>22</v>
      </c>
      <c r="J40" s="3">
        <v>812</v>
      </c>
      <c r="K40" s="3">
        <v>19</v>
      </c>
      <c r="L40" s="3">
        <v>822</v>
      </c>
      <c r="M40" s="3">
        <v>76</v>
      </c>
      <c r="N40" s="4">
        <v>0.71052631578947367</v>
      </c>
      <c r="O40" s="5">
        <f t="shared" si="0"/>
        <v>0.99876847290640391</v>
      </c>
      <c r="P40" s="3">
        <v>812</v>
      </c>
      <c r="Q40" s="3">
        <v>9.5</v>
      </c>
    </row>
    <row r="41" spans="1:17" x14ac:dyDescent="0.3">
      <c r="A41" s="1" t="s">
        <v>92</v>
      </c>
      <c r="B41" s="8">
        <v>0.63100000000000001</v>
      </c>
      <c r="C41" s="8">
        <v>2.5999999999999999E-2</v>
      </c>
      <c r="D41" s="8">
        <v>7.22E-2</v>
      </c>
      <c r="E41" s="8">
        <v>1.1000000000000001E-3</v>
      </c>
      <c r="F41" s="8">
        <v>6.3500000000000001E-2</v>
      </c>
      <c r="G41" s="8">
        <v>2.5999999999999999E-3</v>
      </c>
      <c r="H41" s="3">
        <v>495</v>
      </c>
      <c r="I41" s="3">
        <v>16</v>
      </c>
      <c r="J41" s="3">
        <v>449.3</v>
      </c>
      <c r="K41" s="3">
        <v>6.7</v>
      </c>
      <c r="L41" s="3">
        <v>687</v>
      </c>
      <c r="M41" s="3">
        <v>87</v>
      </c>
      <c r="N41" s="4">
        <v>0.43213296398891965</v>
      </c>
      <c r="O41" s="5">
        <f t="shared" si="0"/>
        <v>0.89828622301357675</v>
      </c>
      <c r="P41" s="3">
        <v>449.3</v>
      </c>
      <c r="Q41" s="3">
        <v>3.35</v>
      </c>
    </row>
    <row r="42" spans="1:17" x14ac:dyDescent="0.3">
      <c r="A42" s="1" t="s">
        <v>93</v>
      </c>
      <c r="B42" s="8">
        <v>0.56999999999999995</v>
      </c>
      <c r="C42" s="8">
        <v>2.3E-2</v>
      </c>
      <c r="D42" s="8">
        <v>7.2400000000000006E-2</v>
      </c>
      <c r="E42" s="8">
        <v>1.9E-3</v>
      </c>
      <c r="F42" s="8">
        <v>5.7099999999999998E-2</v>
      </c>
      <c r="G42" s="8">
        <v>2E-3</v>
      </c>
      <c r="H42" s="3">
        <v>457</v>
      </c>
      <c r="I42" s="3">
        <v>15</v>
      </c>
      <c r="J42" s="3">
        <v>451</v>
      </c>
      <c r="K42" s="3">
        <v>11</v>
      </c>
      <c r="L42" s="3">
        <v>480</v>
      </c>
      <c r="M42" s="3">
        <v>76</v>
      </c>
      <c r="N42" s="4">
        <v>0.37616822429906543</v>
      </c>
      <c r="O42" s="5">
        <f t="shared" si="0"/>
        <v>0.98669623059866962</v>
      </c>
      <c r="P42" s="3">
        <v>451</v>
      </c>
      <c r="Q42" s="3">
        <v>5.5</v>
      </c>
    </row>
    <row r="43" spans="1:17" x14ac:dyDescent="0.3">
      <c r="A43" s="1" t="s">
        <v>94</v>
      </c>
      <c r="B43" s="8">
        <v>0.61099999999999999</v>
      </c>
      <c r="C43" s="8">
        <v>4.1000000000000002E-2</v>
      </c>
      <c r="D43" s="8">
        <v>7.5499999999999998E-2</v>
      </c>
      <c r="E43" s="8">
        <v>1.6999999999999999E-3</v>
      </c>
      <c r="F43" s="8">
        <v>5.8799999999999998E-2</v>
      </c>
      <c r="G43" s="8">
        <v>3.8999999999999998E-3</v>
      </c>
      <c r="H43" s="3">
        <v>479</v>
      </c>
      <c r="I43" s="3">
        <v>26</v>
      </c>
      <c r="J43" s="3">
        <v>469</v>
      </c>
      <c r="K43" s="3">
        <v>10</v>
      </c>
      <c r="L43" s="3">
        <v>480</v>
      </c>
      <c r="M43" s="3">
        <v>140</v>
      </c>
      <c r="N43" s="4">
        <v>0.62827225130890052</v>
      </c>
      <c r="O43" s="5">
        <f t="shared" si="0"/>
        <v>0.97867803837953093</v>
      </c>
      <c r="P43" s="3">
        <v>469</v>
      </c>
      <c r="Q43" s="3">
        <v>5</v>
      </c>
    </row>
    <row r="44" spans="1:17" x14ac:dyDescent="0.3">
      <c r="A44" s="1" t="s">
        <v>95</v>
      </c>
      <c r="B44" s="8">
        <v>0.61199999999999999</v>
      </c>
      <c r="C44" s="8">
        <v>4.4999999999999998E-2</v>
      </c>
      <c r="D44" s="8">
        <v>7.9000000000000001E-2</v>
      </c>
      <c r="E44" s="8">
        <v>2.7000000000000001E-3</v>
      </c>
      <c r="F44" s="8">
        <v>5.7000000000000002E-2</v>
      </c>
      <c r="G44" s="8">
        <v>4.4000000000000003E-3</v>
      </c>
      <c r="H44" s="3">
        <v>479</v>
      </c>
      <c r="I44" s="3">
        <v>28</v>
      </c>
      <c r="J44" s="3">
        <v>490</v>
      </c>
      <c r="K44" s="3">
        <v>16</v>
      </c>
      <c r="L44" s="3">
        <v>390</v>
      </c>
      <c r="M44" s="3">
        <v>160</v>
      </c>
      <c r="N44" s="4">
        <v>0.72169811320754718</v>
      </c>
      <c r="O44" s="5">
        <f t="shared" si="0"/>
        <v>0.97755102040816322</v>
      </c>
      <c r="P44" s="3">
        <v>490</v>
      </c>
      <c r="Q44" s="3">
        <v>8</v>
      </c>
    </row>
    <row r="45" spans="1:17" x14ac:dyDescent="0.3">
      <c r="A45" s="1" t="s">
        <v>96</v>
      </c>
      <c r="B45" s="8">
        <v>0.55100000000000005</v>
      </c>
      <c r="C45" s="8">
        <v>3.1E-2</v>
      </c>
      <c r="D45" s="8">
        <v>7.1800000000000003E-2</v>
      </c>
      <c r="E45" s="8">
        <v>1.6000000000000001E-3</v>
      </c>
      <c r="F45" s="8">
        <v>5.6000000000000001E-2</v>
      </c>
      <c r="G45" s="8">
        <v>3.2000000000000002E-3</v>
      </c>
      <c r="H45" s="3">
        <v>442</v>
      </c>
      <c r="I45" s="3">
        <v>20</v>
      </c>
      <c r="J45" s="3">
        <v>447</v>
      </c>
      <c r="K45" s="3">
        <v>9.3000000000000007</v>
      </c>
      <c r="L45" s="3">
        <v>400</v>
      </c>
      <c r="M45" s="3">
        <v>120</v>
      </c>
      <c r="N45" s="4">
        <v>0.56307692307692303</v>
      </c>
      <c r="O45" s="5">
        <f t="shared" si="0"/>
        <v>0.98881431767337813</v>
      </c>
      <c r="P45" s="3">
        <v>447</v>
      </c>
      <c r="Q45" s="3">
        <v>4.6500000000000004</v>
      </c>
    </row>
    <row r="46" spans="1:17" x14ac:dyDescent="0.3">
      <c r="A46" s="1" t="s">
        <v>97</v>
      </c>
      <c r="B46" s="8">
        <v>3.88</v>
      </c>
      <c r="C46" s="8">
        <v>0.17</v>
      </c>
      <c r="D46" s="8">
        <v>0.28739999999999999</v>
      </c>
      <c r="E46" s="8">
        <v>7.0000000000000001E-3</v>
      </c>
      <c r="F46" s="8">
        <v>9.8599999999999993E-2</v>
      </c>
      <c r="G46" s="8">
        <v>4.3E-3</v>
      </c>
      <c r="H46" s="3">
        <v>1600</v>
      </c>
      <c r="I46" s="3">
        <v>36</v>
      </c>
      <c r="J46" s="3">
        <v>1627</v>
      </c>
      <c r="K46" s="3">
        <v>35</v>
      </c>
      <c r="L46" s="3">
        <v>1580</v>
      </c>
      <c r="M46" s="3">
        <v>79</v>
      </c>
      <c r="N46" s="4">
        <v>0.91775923718712749</v>
      </c>
      <c r="O46" s="5">
        <f t="shared" si="0"/>
        <v>0.98340503995082973</v>
      </c>
      <c r="P46" s="3">
        <v>1580</v>
      </c>
      <c r="Q46" s="3">
        <v>39.5</v>
      </c>
    </row>
    <row r="47" spans="1:17" x14ac:dyDescent="0.3">
      <c r="A47" s="1" t="s">
        <v>98</v>
      </c>
      <c r="B47" s="8">
        <v>0.83</v>
      </c>
      <c r="C47" s="8">
        <v>3.9E-2</v>
      </c>
      <c r="D47" s="8">
        <v>9.4899999999999998E-2</v>
      </c>
      <c r="E47" s="8">
        <v>2.8999999999999998E-3</v>
      </c>
      <c r="F47" s="8">
        <v>6.3500000000000001E-2</v>
      </c>
      <c r="G47" s="8">
        <v>2.2000000000000001E-3</v>
      </c>
      <c r="H47" s="3">
        <v>610</v>
      </c>
      <c r="I47" s="3">
        <v>22</v>
      </c>
      <c r="J47" s="3">
        <v>584</v>
      </c>
      <c r="K47" s="3">
        <v>17</v>
      </c>
      <c r="L47" s="3">
        <v>699</v>
      </c>
      <c r="M47" s="3">
        <v>74</v>
      </c>
      <c r="N47" s="4">
        <v>0.4217506631299735</v>
      </c>
      <c r="O47" s="5">
        <f t="shared" si="0"/>
        <v>0.95547945205479456</v>
      </c>
      <c r="P47" s="3">
        <v>584</v>
      </c>
      <c r="Q47" s="3">
        <v>8.5</v>
      </c>
    </row>
    <row r="48" spans="1:17" x14ac:dyDescent="0.3">
      <c r="A48" s="1" t="s">
        <v>99</v>
      </c>
      <c r="B48" s="8">
        <v>0.55600000000000005</v>
      </c>
      <c r="C48" s="8">
        <v>2.5000000000000001E-2</v>
      </c>
      <c r="D48" s="8">
        <v>7.1099999999999997E-2</v>
      </c>
      <c r="E48" s="8">
        <v>1.6000000000000001E-3</v>
      </c>
      <c r="F48" s="8">
        <v>5.6899999999999999E-2</v>
      </c>
      <c r="G48" s="8">
        <v>2.3E-3</v>
      </c>
      <c r="H48" s="3">
        <v>447</v>
      </c>
      <c r="I48" s="3">
        <v>16</v>
      </c>
      <c r="J48" s="3">
        <v>442.5</v>
      </c>
      <c r="K48" s="3">
        <v>9.6</v>
      </c>
      <c r="L48" s="3">
        <v>452</v>
      </c>
      <c r="M48" s="3">
        <v>88</v>
      </c>
      <c r="N48" s="4">
        <v>0.61261261261261257</v>
      </c>
      <c r="O48" s="5">
        <f t="shared" si="0"/>
        <v>0.98983050847457632</v>
      </c>
      <c r="P48" s="3">
        <v>442.5</v>
      </c>
      <c r="Q48" s="3">
        <v>4.8</v>
      </c>
    </row>
    <row r="49" spans="1:17" x14ac:dyDescent="0.3">
      <c r="A49" s="1" t="s">
        <v>100</v>
      </c>
      <c r="B49" s="8">
        <v>1.9450000000000001</v>
      </c>
      <c r="C49" s="8">
        <v>0.08</v>
      </c>
      <c r="D49" s="8">
        <v>0.18659999999999999</v>
      </c>
      <c r="E49" s="8">
        <v>4.1000000000000003E-3</v>
      </c>
      <c r="F49" s="8">
        <v>7.5800000000000006E-2</v>
      </c>
      <c r="G49" s="8">
        <v>3.2000000000000002E-3</v>
      </c>
      <c r="H49" s="3">
        <v>1091</v>
      </c>
      <c r="I49" s="3">
        <v>28</v>
      </c>
      <c r="J49" s="3">
        <v>1102</v>
      </c>
      <c r="K49" s="3">
        <v>23</v>
      </c>
      <c r="L49" s="3">
        <v>1068</v>
      </c>
      <c r="M49" s="3">
        <v>84</v>
      </c>
      <c r="N49" s="4">
        <v>1.167883211678832</v>
      </c>
      <c r="O49" s="5">
        <f t="shared" si="0"/>
        <v>0.99001814882032668</v>
      </c>
      <c r="P49" s="3">
        <v>1102</v>
      </c>
      <c r="Q49" s="3">
        <v>11.5</v>
      </c>
    </row>
    <row r="50" spans="1:17" x14ac:dyDescent="0.3">
      <c r="A50" s="1" t="s">
        <v>101</v>
      </c>
      <c r="B50" s="8">
        <v>3.94</v>
      </c>
      <c r="C50" s="8">
        <v>0.11</v>
      </c>
      <c r="D50" s="8">
        <v>0.28449999999999998</v>
      </c>
      <c r="E50" s="8">
        <v>5.5999999999999999E-3</v>
      </c>
      <c r="F50" s="8">
        <v>0.1007</v>
      </c>
      <c r="G50" s="8">
        <v>2.5999999999999999E-3</v>
      </c>
      <c r="H50" s="3">
        <v>1617</v>
      </c>
      <c r="I50" s="3">
        <v>23</v>
      </c>
      <c r="J50" s="3">
        <v>1613</v>
      </c>
      <c r="K50" s="3">
        <v>28</v>
      </c>
      <c r="L50" s="3">
        <v>1633</v>
      </c>
      <c r="M50" s="3">
        <v>52</v>
      </c>
      <c r="N50" s="4">
        <v>0.74061135371179032</v>
      </c>
      <c r="O50" s="5">
        <f t="shared" si="0"/>
        <v>0.99752014879107254</v>
      </c>
      <c r="P50" s="3">
        <v>1633</v>
      </c>
      <c r="Q50" s="3">
        <v>26</v>
      </c>
    </row>
    <row r="51" spans="1:17" x14ac:dyDescent="0.3">
      <c r="A51" s="1" t="s">
        <v>102</v>
      </c>
      <c r="B51" s="8">
        <v>3.97</v>
      </c>
      <c r="C51" s="8">
        <v>0.17</v>
      </c>
      <c r="D51" s="8">
        <v>0.28599999999999998</v>
      </c>
      <c r="E51" s="8">
        <v>5.1999999999999998E-3</v>
      </c>
      <c r="F51" s="8">
        <v>0.1014</v>
      </c>
      <c r="G51" s="8">
        <v>3.8E-3</v>
      </c>
      <c r="H51" s="3">
        <v>1620</v>
      </c>
      <c r="I51" s="3">
        <v>34</v>
      </c>
      <c r="J51" s="3">
        <v>1621</v>
      </c>
      <c r="K51" s="3">
        <v>26</v>
      </c>
      <c r="L51" s="3">
        <v>1640</v>
      </c>
      <c r="M51" s="3">
        <v>66</v>
      </c>
      <c r="N51" s="4">
        <v>1.6206896551724137</v>
      </c>
      <c r="O51" s="5">
        <f t="shared" si="0"/>
        <v>0.99938309685379401</v>
      </c>
      <c r="P51" s="3">
        <v>1640</v>
      </c>
      <c r="Q51" s="3">
        <v>33</v>
      </c>
    </row>
    <row r="52" spans="1:17" x14ac:dyDescent="0.3">
      <c r="A52" s="1" t="s">
        <v>103</v>
      </c>
      <c r="B52" s="8">
        <v>4.72</v>
      </c>
      <c r="C52" s="8">
        <v>0.17</v>
      </c>
      <c r="D52" s="8">
        <v>0.32119999999999999</v>
      </c>
      <c r="E52" s="8">
        <v>7.4000000000000003E-3</v>
      </c>
      <c r="F52" s="8">
        <v>0.107</v>
      </c>
      <c r="G52" s="8">
        <v>3.3E-3</v>
      </c>
      <c r="H52" s="3">
        <v>1763</v>
      </c>
      <c r="I52" s="3">
        <v>31</v>
      </c>
      <c r="J52" s="3">
        <v>1802</v>
      </c>
      <c r="K52" s="3">
        <v>33</v>
      </c>
      <c r="L52" s="3">
        <v>1732</v>
      </c>
      <c r="M52" s="3">
        <v>57</v>
      </c>
      <c r="N52" s="4">
        <v>0.64642857142857146</v>
      </c>
      <c r="O52" s="5">
        <f t="shared" si="0"/>
        <v>0.97835738068812428</v>
      </c>
      <c r="P52" s="3">
        <v>1732</v>
      </c>
      <c r="Q52" s="3">
        <v>28.5</v>
      </c>
    </row>
    <row r="53" spans="1:17" x14ac:dyDescent="0.3">
      <c r="A53" s="1" t="s">
        <v>104</v>
      </c>
      <c r="B53" s="8">
        <v>1.516</v>
      </c>
      <c r="C53" s="8">
        <v>5.8000000000000003E-2</v>
      </c>
      <c r="D53" s="8">
        <v>0.1598</v>
      </c>
      <c r="E53" s="8">
        <v>4.3E-3</v>
      </c>
      <c r="F53" s="8">
        <v>6.9000000000000006E-2</v>
      </c>
      <c r="G53" s="8">
        <v>2.3E-3</v>
      </c>
      <c r="H53" s="3">
        <v>933</v>
      </c>
      <c r="I53" s="3">
        <v>23</v>
      </c>
      <c r="J53" s="3">
        <v>955</v>
      </c>
      <c r="K53" s="3">
        <v>24</v>
      </c>
      <c r="L53" s="3">
        <v>874</v>
      </c>
      <c r="M53" s="3">
        <v>68</v>
      </c>
      <c r="N53" s="4">
        <v>0.61290322580645162</v>
      </c>
      <c r="O53" s="5">
        <f t="shared" si="0"/>
        <v>0.97696335078534036</v>
      </c>
      <c r="P53" s="3">
        <v>955</v>
      </c>
      <c r="Q53" s="3">
        <v>12</v>
      </c>
    </row>
    <row r="54" spans="1:17" x14ac:dyDescent="0.3">
      <c r="A54" s="1" t="s">
        <v>105</v>
      </c>
      <c r="B54" s="8">
        <v>4.05</v>
      </c>
      <c r="C54" s="8">
        <v>9.9000000000000005E-2</v>
      </c>
      <c r="D54" s="8">
        <v>0.29649999999999999</v>
      </c>
      <c r="E54" s="8">
        <v>6.1000000000000004E-3</v>
      </c>
      <c r="F54" s="8">
        <v>9.9099999999999994E-2</v>
      </c>
      <c r="G54" s="8">
        <v>2.0999999999999999E-3</v>
      </c>
      <c r="H54" s="3">
        <v>1641</v>
      </c>
      <c r="I54" s="3">
        <v>20</v>
      </c>
      <c r="J54" s="3">
        <v>1673</v>
      </c>
      <c r="K54" s="3">
        <v>30</v>
      </c>
      <c r="L54" s="3">
        <v>1599</v>
      </c>
      <c r="M54" s="3">
        <v>38</v>
      </c>
      <c r="N54" s="4">
        <v>0.60931899641577059</v>
      </c>
      <c r="O54" s="5">
        <f t="shared" si="0"/>
        <v>0.98087268380155412</v>
      </c>
      <c r="P54" s="3">
        <v>1599</v>
      </c>
      <c r="Q54" s="3">
        <v>19</v>
      </c>
    </row>
    <row r="55" spans="1:17" x14ac:dyDescent="0.3">
      <c r="A55" s="1" t="s">
        <v>106</v>
      </c>
      <c r="B55" s="8">
        <v>2.2309999999999999</v>
      </c>
      <c r="C55" s="8">
        <v>6.0999999999999999E-2</v>
      </c>
      <c r="D55" s="8">
        <v>0.20069999999999999</v>
      </c>
      <c r="E55" s="8">
        <v>3.3999999999999998E-3</v>
      </c>
      <c r="F55" s="8">
        <v>7.9600000000000004E-2</v>
      </c>
      <c r="G55" s="8">
        <v>1.5E-3</v>
      </c>
      <c r="H55" s="3">
        <v>1188</v>
      </c>
      <c r="I55" s="3">
        <v>19</v>
      </c>
      <c r="J55" s="3">
        <v>1179</v>
      </c>
      <c r="K55" s="3">
        <v>18</v>
      </c>
      <c r="L55" s="3">
        <v>1188</v>
      </c>
      <c r="M55" s="3">
        <v>41</v>
      </c>
      <c r="N55" s="4">
        <v>0.84010840108401086</v>
      </c>
      <c r="O55" s="5">
        <f t="shared" si="0"/>
        <v>0.99236641221374045</v>
      </c>
      <c r="P55" s="3">
        <v>1179</v>
      </c>
      <c r="Q55" s="3">
        <v>9</v>
      </c>
    </row>
    <row r="56" spans="1:17" x14ac:dyDescent="0.3">
      <c r="A56" s="1" t="s">
        <v>107</v>
      </c>
      <c r="B56" s="8">
        <v>2.8170000000000002</v>
      </c>
      <c r="C56" s="8">
        <v>7.6999999999999999E-2</v>
      </c>
      <c r="D56" s="8">
        <v>0.23669999999999999</v>
      </c>
      <c r="E56" s="8">
        <v>4.1000000000000003E-3</v>
      </c>
      <c r="F56" s="8">
        <v>8.6199999999999999E-2</v>
      </c>
      <c r="G56" s="8">
        <v>2.0999999999999999E-3</v>
      </c>
      <c r="H56" s="3">
        <v>1357</v>
      </c>
      <c r="I56" s="3">
        <v>20</v>
      </c>
      <c r="J56" s="3">
        <v>1369</v>
      </c>
      <c r="K56" s="3">
        <v>21</v>
      </c>
      <c r="L56" s="3">
        <v>1330</v>
      </c>
      <c r="M56" s="3">
        <v>46</v>
      </c>
      <c r="N56" s="4">
        <v>0.42682926829268292</v>
      </c>
      <c r="O56" s="5">
        <f t="shared" si="0"/>
        <v>0.99123447772096418</v>
      </c>
      <c r="P56" s="3">
        <v>1369</v>
      </c>
      <c r="Q56" s="3">
        <v>10.5</v>
      </c>
    </row>
    <row r="57" spans="1:17" x14ac:dyDescent="0.3">
      <c r="A57" s="1" t="s">
        <v>108</v>
      </c>
      <c r="B57" s="8">
        <v>1.581</v>
      </c>
      <c r="C57" s="8">
        <v>2.5000000000000001E-2</v>
      </c>
      <c r="D57" s="8">
        <v>0.1618</v>
      </c>
      <c r="E57" s="8">
        <v>2.2000000000000001E-3</v>
      </c>
      <c r="F57" s="8">
        <v>7.0699999999999999E-2</v>
      </c>
      <c r="G57" s="8">
        <v>1.1999999999999999E-3</v>
      </c>
      <c r="H57" s="3">
        <v>961.8</v>
      </c>
      <c r="I57" s="3">
        <v>9.6999999999999993</v>
      </c>
      <c r="J57" s="3">
        <v>966</v>
      </c>
      <c r="K57" s="3">
        <v>12</v>
      </c>
      <c r="L57" s="3">
        <v>941</v>
      </c>
      <c r="M57" s="3">
        <v>34</v>
      </c>
      <c r="N57" s="4">
        <v>0.26768226332970618</v>
      </c>
      <c r="O57" s="5">
        <f t="shared" si="0"/>
        <v>0.99565217391304339</v>
      </c>
      <c r="P57" s="3">
        <v>966</v>
      </c>
      <c r="Q57" s="3">
        <v>6</v>
      </c>
    </row>
    <row r="58" spans="1:17" x14ac:dyDescent="0.3">
      <c r="A58" s="1" t="s">
        <v>109</v>
      </c>
      <c r="B58" s="8">
        <v>1.6339999999999999</v>
      </c>
      <c r="C58" s="8">
        <v>5.1999999999999998E-2</v>
      </c>
      <c r="D58" s="8">
        <v>0.1653</v>
      </c>
      <c r="E58" s="8">
        <v>3.3E-3</v>
      </c>
      <c r="F58" s="8">
        <v>7.1599999999999997E-2</v>
      </c>
      <c r="G58" s="8">
        <v>2.2000000000000001E-3</v>
      </c>
      <c r="H58" s="3">
        <v>980</v>
      </c>
      <c r="I58" s="3">
        <v>20</v>
      </c>
      <c r="J58" s="3">
        <v>986</v>
      </c>
      <c r="K58" s="3">
        <v>18</v>
      </c>
      <c r="L58" s="3">
        <v>952</v>
      </c>
      <c r="M58" s="3">
        <v>65</v>
      </c>
      <c r="N58" s="4">
        <v>0.49833887043189368</v>
      </c>
      <c r="O58" s="5">
        <f t="shared" si="0"/>
        <v>0.99391480730223125</v>
      </c>
      <c r="P58" s="3">
        <v>986</v>
      </c>
      <c r="Q58" s="3">
        <v>9</v>
      </c>
    </row>
    <row r="59" spans="1:17" x14ac:dyDescent="0.3">
      <c r="A59" s="1" t="s">
        <v>110</v>
      </c>
      <c r="B59" s="8">
        <v>0.56000000000000005</v>
      </c>
      <c r="C59" s="8">
        <v>1.9E-2</v>
      </c>
      <c r="D59" s="8">
        <v>7.2300000000000003E-2</v>
      </c>
      <c r="E59" s="8">
        <v>1.2999999999999999E-3</v>
      </c>
      <c r="F59" s="8">
        <v>5.62E-2</v>
      </c>
      <c r="G59" s="8">
        <v>1.8E-3</v>
      </c>
      <c r="H59" s="3">
        <v>451</v>
      </c>
      <c r="I59" s="3">
        <v>12</v>
      </c>
      <c r="J59" s="3">
        <v>450.2</v>
      </c>
      <c r="K59" s="3">
        <v>7.9</v>
      </c>
      <c r="L59" s="3">
        <v>441</v>
      </c>
      <c r="M59" s="3">
        <v>72</v>
      </c>
      <c r="N59" s="4">
        <v>0.66666666666666663</v>
      </c>
      <c r="O59" s="5">
        <f t="shared" si="0"/>
        <v>0.99822301199466901</v>
      </c>
      <c r="P59" s="3">
        <v>450.2</v>
      </c>
      <c r="Q59" s="3">
        <v>3.95</v>
      </c>
    </row>
    <row r="60" spans="1:17" x14ac:dyDescent="0.3">
      <c r="A60" s="1" t="s">
        <v>111</v>
      </c>
      <c r="B60" s="8">
        <v>1.67</v>
      </c>
      <c r="C60" s="8">
        <v>5.3999999999999999E-2</v>
      </c>
      <c r="D60" s="8">
        <v>0.1686</v>
      </c>
      <c r="E60" s="8">
        <v>2.7000000000000001E-3</v>
      </c>
      <c r="F60" s="8">
        <v>7.1599999999999997E-2</v>
      </c>
      <c r="G60" s="8">
        <v>2.3E-3</v>
      </c>
      <c r="H60" s="3">
        <v>994</v>
      </c>
      <c r="I60" s="3">
        <v>20</v>
      </c>
      <c r="J60" s="3">
        <v>1004</v>
      </c>
      <c r="K60" s="3">
        <v>15</v>
      </c>
      <c r="L60" s="3">
        <v>965</v>
      </c>
      <c r="M60" s="3">
        <v>64</v>
      </c>
      <c r="N60" s="4">
        <v>0.68686868686868685</v>
      </c>
      <c r="O60" s="5">
        <f t="shared" si="0"/>
        <v>0.99003984063745021</v>
      </c>
      <c r="P60" s="3">
        <v>1004</v>
      </c>
      <c r="Q60" s="3">
        <v>7.5</v>
      </c>
    </row>
    <row r="61" spans="1:17" x14ac:dyDescent="0.3">
      <c r="A61" s="1" t="s">
        <v>112</v>
      </c>
      <c r="B61" s="8">
        <v>8.68</v>
      </c>
      <c r="C61" s="8">
        <v>0.19</v>
      </c>
      <c r="D61" s="8">
        <v>0.42920000000000003</v>
      </c>
      <c r="E61" s="8">
        <v>6.8999999999999999E-3</v>
      </c>
      <c r="F61" s="8">
        <v>0.14630000000000001</v>
      </c>
      <c r="G61" s="8">
        <v>2.8E-3</v>
      </c>
      <c r="H61" s="3">
        <v>2303</v>
      </c>
      <c r="I61" s="3">
        <v>20</v>
      </c>
      <c r="J61" s="3">
        <v>2301</v>
      </c>
      <c r="K61" s="3">
        <v>31</v>
      </c>
      <c r="L61" s="3">
        <v>2297</v>
      </c>
      <c r="M61" s="3">
        <v>33</v>
      </c>
      <c r="N61" s="4">
        <v>0.46153846153846156</v>
      </c>
      <c r="O61" s="5">
        <f t="shared" si="0"/>
        <v>0.99913081269013471</v>
      </c>
      <c r="P61" s="3">
        <v>2297</v>
      </c>
      <c r="Q61" s="3">
        <v>16.5</v>
      </c>
    </row>
    <row r="62" spans="1:17" x14ac:dyDescent="0.3">
      <c r="A62" s="1" t="s">
        <v>113</v>
      </c>
      <c r="B62" s="8">
        <v>2.1059999999999999</v>
      </c>
      <c r="C62" s="8">
        <v>0.06</v>
      </c>
      <c r="D62" s="8">
        <v>0.1968</v>
      </c>
      <c r="E62" s="8">
        <v>3.3999999999999998E-3</v>
      </c>
      <c r="F62" s="8">
        <v>7.6999999999999999E-2</v>
      </c>
      <c r="G62" s="8">
        <v>1.9E-3</v>
      </c>
      <c r="H62" s="3">
        <v>1148</v>
      </c>
      <c r="I62" s="3">
        <v>20</v>
      </c>
      <c r="J62" s="3">
        <v>1157</v>
      </c>
      <c r="K62" s="3">
        <v>18</v>
      </c>
      <c r="L62" s="3">
        <v>1120</v>
      </c>
      <c r="M62" s="3">
        <v>45</v>
      </c>
      <c r="N62" s="4">
        <v>0.75097276264591439</v>
      </c>
      <c r="O62" s="5">
        <f t="shared" si="0"/>
        <v>0.99222126188418325</v>
      </c>
      <c r="P62" s="3">
        <v>1157</v>
      </c>
      <c r="Q62" s="3">
        <v>9</v>
      </c>
    </row>
    <row r="63" spans="1:17" x14ac:dyDescent="0.3">
      <c r="A63" s="1" t="s">
        <v>114</v>
      </c>
      <c r="B63" s="8">
        <v>1.0680000000000001</v>
      </c>
      <c r="C63" s="8">
        <v>5.7000000000000002E-2</v>
      </c>
      <c r="D63" s="8">
        <v>0.1231</v>
      </c>
      <c r="E63" s="8">
        <v>3.2000000000000002E-3</v>
      </c>
      <c r="F63" s="8">
        <v>6.2799999999999995E-2</v>
      </c>
      <c r="G63" s="8">
        <v>3.5000000000000001E-3</v>
      </c>
      <c r="H63" s="3">
        <v>737</v>
      </c>
      <c r="I63" s="3">
        <v>26</v>
      </c>
      <c r="J63" s="3">
        <v>748</v>
      </c>
      <c r="K63" s="3">
        <v>18</v>
      </c>
      <c r="L63" s="3">
        <v>640</v>
      </c>
      <c r="M63" s="3">
        <v>120</v>
      </c>
      <c r="N63" s="4">
        <v>2.611842105263158</v>
      </c>
      <c r="O63" s="5">
        <f t="shared" si="0"/>
        <v>0.98529411764705888</v>
      </c>
      <c r="P63" s="3">
        <v>748</v>
      </c>
      <c r="Q63" s="3">
        <v>9</v>
      </c>
    </row>
    <row r="64" spans="1:17" x14ac:dyDescent="0.3">
      <c r="A64" s="1" t="s">
        <v>115</v>
      </c>
      <c r="B64" s="8">
        <v>1.1719999999999999</v>
      </c>
      <c r="C64" s="8">
        <v>7.4999999999999997E-2</v>
      </c>
      <c r="D64" s="8">
        <v>0.1263</v>
      </c>
      <c r="E64" s="8">
        <v>4.1999999999999997E-3</v>
      </c>
      <c r="F64" s="8">
        <v>6.7400000000000002E-2</v>
      </c>
      <c r="G64" s="8">
        <v>4.3E-3</v>
      </c>
      <c r="H64" s="3">
        <v>778</v>
      </c>
      <c r="I64" s="3">
        <v>36</v>
      </c>
      <c r="J64" s="3">
        <v>766</v>
      </c>
      <c r="K64" s="3">
        <v>24</v>
      </c>
      <c r="L64" s="3">
        <v>760</v>
      </c>
      <c r="M64" s="3">
        <v>140</v>
      </c>
      <c r="N64" s="4">
        <v>1.7420382165605097</v>
      </c>
      <c r="O64" s="5">
        <f t="shared" si="0"/>
        <v>0.98433420365535251</v>
      </c>
      <c r="P64" s="3">
        <v>766</v>
      </c>
      <c r="Q64" s="3">
        <v>12</v>
      </c>
    </row>
    <row r="65" spans="1:17" x14ac:dyDescent="0.3">
      <c r="A65" s="1" t="s">
        <v>116</v>
      </c>
      <c r="B65" s="8">
        <v>3.8410000000000002</v>
      </c>
      <c r="C65" s="8">
        <v>8.2000000000000003E-2</v>
      </c>
      <c r="D65" s="8">
        <v>0.2853</v>
      </c>
      <c r="E65" s="8">
        <v>5.3E-3</v>
      </c>
      <c r="F65" s="8">
        <v>9.7600000000000006E-2</v>
      </c>
      <c r="G65" s="8">
        <v>1.8E-3</v>
      </c>
      <c r="H65" s="3">
        <v>1602</v>
      </c>
      <c r="I65" s="3">
        <v>18</v>
      </c>
      <c r="J65" s="3">
        <v>1617</v>
      </c>
      <c r="K65" s="3">
        <v>27</v>
      </c>
      <c r="L65" s="3">
        <v>1571</v>
      </c>
      <c r="M65" s="3">
        <v>35</v>
      </c>
      <c r="N65" s="4">
        <v>0.76488095238095233</v>
      </c>
      <c r="O65" s="5">
        <f t="shared" si="0"/>
        <v>0.99072356215213353</v>
      </c>
      <c r="P65" s="3">
        <v>1571</v>
      </c>
      <c r="Q65" s="3">
        <v>17.5</v>
      </c>
    </row>
    <row r="66" spans="1:17" x14ac:dyDescent="0.3">
      <c r="A66" s="1" t="s">
        <v>117</v>
      </c>
      <c r="B66" s="8">
        <v>4.7300000000000004</v>
      </c>
      <c r="C66" s="8">
        <v>0.14000000000000001</v>
      </c>
      <c r="D66" s="8">
        <v>0.31769999999999998</v>
      </c>
      <c r="E66" s="8">
        <v>7.9000000000000008E-3</v>
      </c>
      <c r="F66" s="8">
        <v>0.10780000000000001</v>
      </c>
      <c r="G66" s="8">
        <v>3.3E-3</v>
      </c>
      <c r="H66" s="3">
        <v>1767</v>
      </c>
      <c r="I66" s="3">
        <v>26</v>
      </c>
      <c r="J66" s="3">
        <v>1777</v>
      </c>
      <c r="K66" s="3">
        <v>39</v>
      </c>
      <c r="L66" s="3">
        <v>1744</v>
      </c>
      <c r="M66" s="3">
        <v>59</v>
      </c>
      <c r="N66" s="4">
        <v>0.64</v>
      </c>
      <c r="O66" s="5">
        <f t="shared" si="0"/>
        <v>0.99437253798536862</v>
      </c>
      <c r="P66" s="3">
        <v>1744</v>
      </c>
      <c r="Q66" s="3">
        <v>29.5</v>
      </c>
    </row>
    <row r="67" spans="1:17" x14ac:dyDescent="0.3">
      <c r="A67" s="1" t="s">
        <v>118</v>
      </c>
      <c r="B67" s="8">
        <v>0.55900000000000005</v>
      </c>
      <c r="C67" s="8">
        <v>0.02</v>
      </c>
      <c r="D67" s="8">
        <v>7.2800000000000004E-2</v>
      </c>
      <c r="E67" s="8">
        <v>1.6000000000000001E-3</v>
      </c>
      <c r="F67" s="8">
        <v>5.5500000000000001E-2</v>
      </c>
      <c r="G67" s="8">
        <v>2.0999999999999999E-3</v>
      </c>
      <c r="H67" s="3">
        <v>450</v>
      </c>
      <c r="I67" s="3">
        <v>13</v>
      </c>
      <c r="J67" s="3">
        <v>452.7</v>
      </c>
      <c r="K67" s="3">
        <v>9.8000000000000007</v>
      </c>
      <c r="L67" s="3">
        <v>404</v>
      </c>
      <c r="M67" s="3">
        <v>83</v>
      </c>
      <c r="N67" s="4">
        <v>0.52711864406779663</v>
      </c>
      <c r="O67" s="5">
        <f t="shared" si="0"/>
        <v>0.99403578528827041</v>
      </c>
      <c r="P67" s="3">
        <v>452.7</v>
      </c>
      <c r="Q67" s="3">
        <v>4.9000000000000004</v>
      </c>
    </row>
    <row r="68" spans="1:17" x14ac:dyDescent="0.3">
      <c r="A68" s="1" t="s">
        <v>119</v>
      </c>
      <c r="B68" s="8">
        <v>3.57</v>
      </c>
      <c r="C68" s="8">
        <v>0.12</v>
      </c>
      <c r="D68" s="8">
        <v>0.2697</v>
      </c>
      <c r="E68" s="8">
        <v>6.1000000000000004E-3</v>
      </c>
      <c r="F68" s="8">
        <v>9.5699999999999993E-2</v>
      </c>
      <c r="G68" s="8">
        <v>2.7000000000000001E-3</v>
      </c>
      <c r="H68" s="3">
        <v>1539</v>
      </c>
      <c r="I68" s="3">
        <v>26</v>
      </c>
      <c r="J68" s="3">
        <v>1538</v>
      </c>
      <c r="K68" s="3">
        <v>31</v>
      </c>
      <c r="L68" s="3">
        <v>1528</v>
      </c>
      <c r="M68" s="3">
        <v>52</v>
      </c>
      <c r="N68" s="4">
        <v>1.1428571428571428</v>
      </c>
      <c r="O68" s="5">
        <f t="shared" si="0"/>
        <v>0.9993498049414824</v>
      </c>
      <c r="P68" s="3">
        <v>1528</v>
      </c>
      <c r="Q68" s="3">
        <v>26</v>
      </c>
    </row>
    <row r="69" spans="1:17" x14ac:dyDescent="0.3">
      <c r="A69" s="1" t="s">
        <v>120</v>
      </c>
      <c r="B69" s="8">
        <v>1.9410000000000001</v>
      </c>
      <c r="C69" s="8">
        <v>0.05</v>
      </c>
      <c r="D69" s="8">
        <v>0.186</v>
      </c>
      <c r="E69" s="8">
        <v>3.3E-3</v>
      </c>
      <c r="F69" s="8">
        <v>7.5300000000000006E-2</v>
      </c>
      <c r="G69" s="8">
        <v>1.8E-3</v>
      </c>
      <c r="H69" s="3">
        <v>1093</v>
      </c>
      <c r="I69" s="3">
        <v>17</v>
      </c>
      <c r="J69" s="3">
        <v>1099</v>
      </c>
      <c r="K69" s="3">
        <v>18</v>
      </c>
      <c r="L69" s="3">
        <v>1065</v>
      </c>
      <c r="M69" s="3">
        <v>50</v>
      </c>
      <c r="N69" s="4">
        <v>0.57241379310344831</v>
      </c>
      <c r="O69" s="5">
        <f t="shared" si="0"/>
        <v>0.99454049135577793</v>
      </c>
      <c r="P69" s="3">
        <v>1099</v>
      </c>
      <c r="Q69" s="3">
        <v>9</v>
      </c>
    </row>
    <row r="70" spans="1:17" x14ac:dyDescent="0.3">
      <c r="A70" s="1" t="s">
        <v>121</v>
      </c>
      <c r="B70" s="8">
        <v>0.58599999999999997</v>
      </c>
      <c r="C70" s="8">
        <v>3.5000000000000003E-2</v>
      </c>
      <c r="D70" s="8">
        <v>7.5999999999999998E-2</v>
      </c>
      <c r="E70" s="8">
        <v>2.2000000000000001E-3</v>
      </c>
      <c r="F70" s="8">
        <v>5.5100000000000003E-2</v>
      </c>
      <c r="G70" s="8">
        <v>3.0999999999999999E-3</v>
      </c>
      <c r="H70" s="3">
        <v>464</v>
      </c>
      <c r="I70" s="3">
        <v>23</v>
      </c>
      <c r="J70" s="3">
        <v>472</v>
      </c>
      <c r="K70" s="3">
        <v>13</v>
      </c>
      <c r="L70" s="3">
        <v>380</v>
      </c>
      <c r="M70" s="3">
        <v>120</v>
      </c>
      <c r="N70" s="4">
        <v>0.49937888198757768</v>
      </c>
      <c r="O70" s="5">
        <f t="shared" ref="O70:O133" si="1">1-ABS((H70-J70))/J70</f>
        <v>0.98305084745762716</v>
      </c>
      <c r="P70" s="3">
        <v>472</v>
      </c>
      <c r="Q70" s="3">
        <v>6.5</v>
      </c>
    </row>
    <row r="71" spans="1:17" x14ac:dyDescent="0.3">
      <c r="A71" s="1" t="s">
        <v>122</v>
      </c>
      <c r="B71" s="8">
        <v>1.4530000000000001</v>
      </c>
      <c r="C71" s="8">
        <v>5.7000000000000002E-2</v>
      </c>
      <c r="D71" s="8">
        <v>0.1545</v>
      </c>
      <c r="E71" s="8">
        <v>2.8999999999999998E-3</v>
      </c>
      <c r="F71" s="8">
        <v>6.8000000000000005E-2</v>
      </c>
      <c r="G71" s="8">
        <v>2.2000000000000001E-3</v>
      </c>
      <c r="H71" s="3">
        <v>908</v>
      </c>
      <c r="I71" s="3">
        <v>23</v>
      </c>
      <c r="J71" s="3">
        <v>926</v>
      </c>
      <c r="K71" s="3">
        <v>16</v>
      </c>
      <c r="L71" s="3">
        <v>852</v>
      </c>
      <c r="M71" s="3">
        <v>66</v>
      </c>
      <c r="N71" s="4">
        <v>0.47058823529411764</v>
      </c>
      <c r="O71" s="5">
        <f t="shared" si="1"/>
        <v>0.98056155507559395</v>
      </c>
      <c r="P71" s="3">
        <v>926</v>
      </c>
      <c r="Q71" s="3">
        <v>8</v>
      </c>
    </row>
    <row r="72" spans="1:17" x14ac:dyDescent="0.3">
      <c r="A72" s="1" t="s">
        <v>123</v>
      </c>
      <c r="B72" s="8">
        <v>3.2080000000000002</v>
      </c>
      <c r="C72" s="8">
        <v>7.1999999999999995E-2</v>
      </c>
      <c r="D72" s="8">
        <v>0.25469999999999998</v>
      </c>
      <c r="E72" s="8">
        <v>3.8999999999999998E-3</v>
      </c>
      <c r="F72" s="8">
        <v>9.0999999999999998E-2</v>
      </c>
      <c r="G72" s="8">
        <v>1.8E-3</v>
      </c>
      <c r="H72" s="3">
        <v>1457</v>
      </c>
      <c r="I72" s="3">
        <v>17</v>
      </c>
      <c r="J72" s="3">
        <v>1462</v>
      </c>
      <c r="K72" s="3">
        <v>20</v>
      </c>
      <c r="L72" s="3">
        <v>1437</v>
      </c>
      <c r="M72" s="3">
        <v>39</v>
      </c>
      <c r="N72" s="4">
        <v>0.48250460405156537</v>
      </c>
      <c r="O72" s="5">
        <f t="shared" si="1"/>
        <v>0.99658002735978113</v>
      </c>
      <c r="P72" s="3">
        <v>1462</v>
      </c>
      <c r="Q72" s="3">
        <v>10</v>
      </c>
    </row>
    <row r="73" spans="1:17" x14ac:dyDescent="0.3">
      <c r="A73" s="1" t="s">
        <v>124</v>
      </c>
      <c r="B73" s="8">
        <v>1.1919999999999999</v>
      </c>
      <c r="C73" s="8">
        <v>3.9E-2</v>
      </c>
      <c r="D73" s="8">
        <v>0.1333</v>
      </c>
      <c r="E73" s="8">
        <v>2E-3</v>
      </c>
      <c r="F73" s="8">
        <v>6.4699999999999994E-2</v>
      </c>
      <c r="G73" s="8">
        <v>2.0999999999999999E-3</v>
      </c>
      <c r="H73" s="3">
        <v>795</v>
      </c>
      <c r="I73" s="3">
        <v>18</v>
      </c>
      <c r="J73" s="3">
        <v>806</v>
      </c>
      <c r="K73" s="3">
        <v>12</v>
      </c>
      <c r="L73" s="3">
        <v>739</v>
      </c>
      <c r="M73" s="3">
        <v>71</v>
      </c>
      <c r="N73" s="4">
        <v>2.3531598513011152</v>
      </c>
      <c r="O73" s="5">
        <f t="shared" si="1"/>
        <v>0.98635235732009929</v>
      </c>
      <c r="P73" s="3">
        <v>806</v>
      </c>
      <c r="Q73" s="3">
        <v>6</v>
      </c>
    </row>
    <row r="74" spans="1:17" x14ac:dyDescent="0.3">
      <c r="A74" s="1" t="s">
        <v>125</v>
      </c>
      <c r="B74" s="8">
        <v>4.95</v>
      </c>
      <c r="C74" s="8">
        <v>0.13</v>
      </c>
      <c r="D74" s="8">
        <v>0.32100000000000001</v>
      </c>
      <c r="E74" s="8">
        <v>6.0000000000000001E-3</v>
      </c>
      <c r="F74" s="8">
        <v>0.11169999999999999</v>
      </c>
      <c r="G74" s="8">
        <v>2.3999999999999998E-3</v>
      </c>
      <c r="H74" s="3">
        <v>1807</v>
      </c>
      <c r="I74" s="3">
        <v>22</v>
      </c>
      <c r="J74" s="3">
        <v>1794</v>
      </c>
      <c r="K74" s="3">
        <v>29</v>
      </c>
      <c r="L74" s="3">
        <v>1819</v>
      </c>
      <c r="M74" s="3">
        <v>39</v>
      </c>
      <c r="N74" s="4">
        <v>0.54077253218884125</v>
      </c>
      <c r="O74" s="5">
        <f t="shared" si="1"/>
        <v>0.99275362318840576</v>
      </c>
      <c r="P74" s="3">
        <v>1819</v>
      </c>
      <c r="Q74" s="3">
        <v>19.5</v>
      </c>
    </row>
    <row r="75" spans="1:17" x14ac:dyDescent="0.3">
      <c r="A75" s="1" t="s">
        <v>126</v>
      </c>
      <c r="B75" s="8">
        <v>10.11</v>
      </c>
      <c r="C75" s="8">
        <v>0.24</v>
      </c>
      <c r="D75" s="8">
        <v>0.45629999999999998</v>
      </c>
      <c r="E75" s="8">
        <v>9.1000000000000004E-3</v>
      </c>
      <c r="F75" s="8">
        <v>0.16009999999999999</v>
      </c>
      <c r="G75" s="8">
        <v>2.8E-3</v>
      </c>
      <c r="H75" s="3">
        <v>2441</v>
      </c>
      <c r="I75" s="3">
        <v>22</v>
      </c>
      <c r="J75" s="3">
        <v>2421</v>
      </c>
      <c r="K75" s="3">
        <v>40</v>
      </c>
      <c r="L75" s="3">
        <v>2464</v>
      </c>
      <c r="M75" s="3">
        <v>26</v>
      </c>
      <c r="N75" s="4">
        <v>0.97872340425531912</v>
      </c>
      <c r="O75" s="5">
        <f t="shared" si="1"/>
        <v>0.99173895084675756</v>
      </c>
      <c r="P75" s="3">
        <v>2464</v>
      </c>
      <c r="Q75" s="3">
        <v>13</v>
      </c>
    </row>
    <row r="76" spans="1:17" x14ac:dyDescent="0.3">
      <c r="A76" s="1" t="s">
        <v>127</v>
      </c>
      <c r="B76" s="8">
        <v>10.33</v>
      </c>
      <c r="C76" s="8">
        <v>0.3</v>
      </c>
      <c r="D76" s="8">
        <v>0.45429999999999998</v>
      </c>
      <c r="E76" s="8">
        <v>9.4000000000000004E-3</v>
      </c>
      <c r="F76" s="8">
        <v>0.16420000000000001</v>
      </c>
      <c r="G76" s="8">
        <v>3.3999999999999998E-3</v>
      </c>
      <c r="H76" s="3">
        <v>2460</v>
      </c>
      <c r="I76" s="3">
        <v>27</v>
      </c>
      <c r="J76" s="3">
        <v>2412</v>
      </c>
      <c r="K76" s="3">
        <v>42</v>
      </c>
      <c r="L76" s="3">
        <v>2492</v>
      </c>
      <c r="M76" s="3">
        <v>34</v>
      </c>
      <c r="N76" s="4">
        <v>0.52680412371134022</v>
      </c>
      <c r="O76" s="5">
        <f t="shared" si="1"/>
        <v>0.98009950248756217</v>
      </c>
      <c r="P76" s="3">
        <v>2492</v>
      </c>
      <c r="Q76" s="3">
        <v>17</v>
      </c>
    </row>
    <row r="77" spans="1:17" x14ac:dyDescent="0.3">
      <c r="A77" s="1" t="s">
        <v>128</v>
      </c>
      <c r="B77" s="8">
        <v>0.59</v>
      </c>
      <c r="C77" s="8">
        <v>2.5000000000000001E-2</v>
      </c>
      <c r="D77" s="8">
        <v>7.6600000000000001E-2</v>
      </c>
      <c r="E77" s="8">
        <v>1.6000000000000001E-3</v>
      </c>
      <c r="F77" s="8">
        <v>5.5899999999999998E-2</v>
      </c>
      <c r="G77" s="8">
        <v>2.5000000000000001E-3</v>
      </c>
      <c r="H77" s="3">
        <v>469</v>
      </c>
      <c r="I77" s="3">
        <v>16</v>
      </c>
      <c r="J77" s="3">
        <v>475.5</v>
      </c>
      <c r="K77" s="3">
        <v>9.5</v>
      </c>
      <c r="L77" s="3">
        <v>410</v>
      </c>
      <c r="M77" s="3">
        <v>100</v>
      </c>
      <c r="N77" s="4">
        <v>0.49647887323943662</v>
      </c>
      <c r="O77" s="5">
        <f t="shared" si="1"/>
        <v>0.98633017875920082</v>
      </c>
      <c r="P77" s="3">
        <v>475.5</v>
      </c>
      <c r="Q77" s="3">
        <v>4.75</v>
      </c>
    </row>
    <row r="78" spans="1:17" x14ac:dyDescent="0.3">
      <c r="A78" s="1" t="s">
        <v>129</v>
      </c>
      <c r="B78" s="8">
        <v>1.375</v>
      </c>
      <c r="C78" s="8">
        <v>9.0999999999999998E-2</v>
      </c>
      <c r="D78" s="8">
        <v>0.1482</v>
      </c>
      <c r="E78" s="8">
        <v>3.5999999999999999E-3</v>
      </c>
      <c r="F78" s="8">
        <v>6.7400000000000002E-2</v>
      </c>
      <c r="G78" s="8">
        <v>4.4999999999999997E-3</v>
      </c>
      <c r="H78" s="3">
        <v>867</v>
      </c>
      <c r="I78" s="3">
        <v>39</v>
      </c>
      <c r="J78" s="3">
        <v>890</v>
      </c>
      <c r="K78" s="3">
        <v>20</v>
      </c>
      <c r="L78" s="3">
        <v>760</v>
      </c>
      <c r="M78" s="3">
        <v>140</v>
      </c>
      <c r="N78" s="4">
        <v>0.46161719549641761</v>
      </c>
      <c r="O78" s="5">
        <f t="shared" si="1"/>
        <v>0.97415730337078654</v>
      </c>
      <c r="P78" s="3">
        <v>890</v>
      </c>
      <c r="Q78" s="3">
        <v>10</v>
      </c>
    </row>
    <row r="79" spans="1:17" x14ac:dyDescent="0.3">
      <c r="A79" s="1" t="s">
        <v>130</v>
      </c>
      <c r="B79" s="8">
        <v>2.0299999999999998</v>
      </c>
      <c r="C79" s="8">
        <v>0.48</v>
      </c>
      <c r="D79" s="8">
        <v>0.21299999999999999</v>
      </c>
      <c r="E79" s="8">
        <v>2.4E-2</v>
      </c>
      <c r="F79" s="8">
        <v>7.5999999999999998E-2</v>
      </c>
      <c r="G79" s="8">
        <v>1.7999999999999999E-2</v>
      </c>
      <c r="H79" s="3">
        <v>910</v>
      </c>
      <c r="I79" s="3">
        <v>190</v>
      </c>
      <c r="J79" s="3">
        <v>1220</v>
      </c>
      <c r="K79" s="3">
        <v>120</v>
      </c>
      <c r="L79" s="3">
        <v>430</v>
      </c>
      <c r="M79" s="3">
        <v>480</v>
      </c>
      <c r="N79" s="4">
        <v>46.380697050938338</v>
      </c>
      <c r="O79" s="5">
        <f t="shared" si="1"/>
        <v>0.74590163934426235</v>
      </c>
      <c r="P79" s="3"/>
      <c r="Q79" s="3"/>
    </row>
    <row r="80" spans="1:17" x14ac:dyDescent="0.3">
      <c r="A80" s="1" t="s">
        <v>131</v>
      </c>
      <c r="B80" s="8">
        <v>0.55700000000000005</v>
      </c>
      <c r="C80" s="8">
        <v>2.7E-2</v>
      </c>
      <c r="D80" s="8">
        <v>7.4499999999999997E-2</v>
      </c>
      <c r="E80" s="8">
        <v>1.6000000000000001E-3</v>
      </c>
      <c r="F80" s="8">
        <v>5.45E-2</v>
      </c>
      <c r="G80" s="8">
        <v>2.8E-3</v>
      </c>
      <c r="H80" s="3">
        <v>447</v>
      </c>
      <c r="I80" s="3">
        <v>18</v>
      </c>
      <c r="J80" s="3">
        <v>463</v>
      </c>
      <c r="K80" s="3">
        <v>9.4</v>
      </c>
      <c r="L80" s="3">
        <v>370</v>
      </c>
      <c r="M80" s="3">
        <v>110</v>
      </c>
      <c r="N80" s="4">
        <v>0.68292682926829273</v>
      </c>
      <c r="O80" s="5">
        <f t="shared" si="1"/>
        <v>0.96544276457883371</v>
      </c>
      <c r="P80" s="3">
        <v>463</v>
      </c>
      <c r="Q80" s="3">
        <v>4.7</v>
      </c>
    </row>
    <row r="81" spans="1:17" x14ac:dyDescent="0.3">
      <c r="A81" s="1" t="s">
        <v>132</v>
      </c>
      <c r="B81" s="8">
        <v>10.94</v>
      </c>
      <c r="C81" s="8">
        <v>0.34</v>
      </c>
      <c r="D81" s="8">
        <v>0.47599999999999998</v>
      </c>
      <c r="E81" s="8">
        <v>1.2E-2</v>
      </c>
      <c r="F81" s="8">
        <v>0.16669999999999999</v>
      </c>
      <c r="G81" s="8">
        <v>4.1999999999999997E-3</v>
      </c>
      <c r="H81" s="3">
        <v>2511</v>
      </c>
      <c r="I81" s="3">
        <v>29</v>
      </c>
      <c r="J81" s="3">
        <v>2507</v>
      </c>
      <c r="K81" s="3">
        <v>53</v>
      </c>
      <c r="L81" s="3">
        <v>2514</v>
      </c>
      <c r="M81" s="3">
        <v>43</v>
      </c>
      <c r="N81" s="4">
        <v>0.49397590361445781</v>
      </c>
      <c r="O81" s="5">
        <f t="shared" si="1"/>
        <v>0.99840446749102518</v>
      </c>
      <c r="P81" s="3">
        <v>2514</v>
      </c>
      <c r="Q81" s="3">
        <v>21.5</v>
      </c>
    </row>
    <row r="82" spans="1:17" x14ac:dyDescent="0.3">
      <c r="A82" s="1" t="s">
        <v>133</v>
      </c>
      <c r="B82" s="8">
        <v>0.55600000000000005</v>
      </c>
      <c r="C82" s="8">
        <v>1.9E-2</v>
      </c>
      <c r="D82" s="8">
        <v>7.2999999999999995E-2</v>
      </c>
      <c r="E82" s="8">
        <v>1.2999999999999999E-3</v>
      </c>
      <c r="F82" s="8">
        <v>5.57E-2</v>
      </c>
      <c r="G82" s="8">
        <v>1.9E-3</v>
      </c>
      <c r="H82" s="3">
        <v>448</v>
      </c>
      <c r="I82" s="3">
        <v>12</v>
      </c>
      <c r="J82" s="3">
        <v>454.1</v>
      </c>
      <c r="K82" s="3">
        <v>7.8</v>
      </c>
      <c r="L82" s="3">
        <v>415</v>
      </c>
      <c r="M82" s="3">
        <v>75</v>
      </c>
      <c r="N82" s="4">
        <v>0.8647482014388489</v>
      </c>
      <c r="O82" s="5">
        <f t="shared" si="1"/>
        <v>0.98656683549878876</v>
      </c>
      <c r="P82" s="3">
        <v>454.1</v>
      </c>
      <c r="Q82" s="3">
        <v>3.9</v>
      </c>
    </row>
    <row r="83" spans="1:17" x14ac:dyDescent="0.3">
      <c r="A83" s="1" t="s">
        <v>134</v>
      </c>
      <c r="B83" s="8">
        <v>4.8499999999999996</v>
      </c>
      <c r="C83" s="8">
        <v>0.13</v>
      </c>
      <c r="D83" s="8">
        <v>0.31879999999999997</v>
      </c>
      <c r="E83" s="8">
        <v>7.4000000000000003E-3</v>
      </c>
      <c r="F83" s="8">
        <v>0.11070000000000001</v>
      </c>
      <c r="G83" s="8">
        <v>2.8E-3</v>
      </c>
      <c r="H83" s="3">
        <v>1790</v>
      </c>
      <c r="I83" s="3">
        <v>22</v>
      </c>
      <c r="J83" s="3">
        <v>1782</v>
      </c>
      <c r="K83" s="3">
        <v>36</v>
      </c>
      <c r="L83" s="3">
        <v>1799</v>
      </c>
      <c r="M83" s="3">
        <v>47</v>
      </c>
      <c r="N83" s="4">
        <v>0.73386454183266925</v>
      </c>
      <c r="O83" s="5">
        <f t="shared" si="1"/>
        <v>0.99551066217732886</v>
      </c>
      <c r="P83" s="3">
        <v>1799</v>
      </c>
      <c r="Q83" s="3">
        <v>23.5</v>
      </c>
    </row>
    <row r="84" spans="1:17" x14ac:dyDescent="0.3">
      <c r="A84" s="1" t="s">
        <v>135</v>
      </c>
      <c r="B84" s="8">
        <v>1.9970000000000001</v>
      </c>
      <c r="C84" s="8">
        <v>6.2E-2</v>
      </c>
      <c r="D84" s="8">
        <v>0.18870000000000001</v>
      </c>
      <c r="E84" s="8">
        <v>3.3999999999999998E-3</v>
      </c>
      <c r="F84" s="8">
        <v>7.6700000000000004E-2</v>
      </c>
      <c r="G84" s="8">
        <v>1.9E-3</v>
      </c>
      <c r="H84" s="3">
        <v>1111</v>
      </c>
      <c r="I84" s="3">
        <v>21</v>
      </c>
      <c r="J84" s="3">
        <v>1114</v>
      </c>
      <c r="K84" s="3">
        <v>18</v>
      </c>
      <c r="L84" s="3">
        <v>1111</v>
      </c>
      <c r="M84" s="3">
        <v>47</v>
      </c>
      <c r="N84" s="4">
        <v>0.59562841530054644</v>
      </c>
      <c r="O84" s="5">
        <f t="shared" si="1"/>
        <v>0.99730700179533216</v>
      </c>
      <c r="P84" s="3">
        <v>1114</v>
      </c>
      <c r="Q84" s="3">
        <v>9</v>
      </c>
    </row>
    <row r="85" spans="1:17" x14ac:dyDescent="0.3">
      <c r="A85" s="1" t="s">
        <v>136</v>
      </c>
      <c r="B85" s="8">
        <v>1.173</v>
      </c>
      <c r="C85" s="8">
        <v>8.1000000000000003E-2</v>
      </c>
      <c r="D85" s="8">
        <v>0.1303</v>
      </c>
      <c r="E85" s="8">
        <v>4.0000000000000001E-3</v>
      </c>
      <c r="F85" s="8">
        <v>6.5799999999999997E-2</v>
      </c>
      <c r="G85" s="8">
        <v>4.5999999999999999E-3</v>
      </c>
      <c r="H85" s="3">
        <v>785</v>
      </c>
      <c r="I85" s="3">
        <v>40</v>
      </c>
      <c r="J85" s="3">
        <v>789</v>
      </c>
      <c r="K85" s="3">
        <v>23</v>
      </c>
      <c r="L85" s="3">
        <v>730</v>
      </c>
      <c r="M85" s="3">
        <v>150</v>
      </c>
      <c r="N85" s="4">
        <v>1.5243553008595989</v>
      </c>
      <c r="O85" s="5">
        <f t="shared" si="1"/>
        <v>0.99493029150823831</v>
      </c>
      <c r="P85" s="3">
        <v>789</v>
      </c>
      <c r="Q85" s="3">
        <v>11.5</v>
      </c>
    </row>
    <row r="86" spans="1:17" x14ac:dyDescent="0.3">
      <c r="A86" s="1" t="s">
        <v>137</v>
      </c>
      <c r="B86" s="8">
        <v>20.32</v>
      </c>
      <c r="C86" s="8">
        <v>0.63</v>
      </c>
      <c r="D86" s="8">
        <v>0.626</v>
      </c>
      <c r="E86" s="8">
        <v>1.9E-2</v>
      </c>
      <c r="F86" s="8">
        <v>0.23630000000000001</v>
      </c>
      <c r="G86" s="8">
        <v>6.3E-3</v>
      </c>
      <c r="H86" s="3">
        <v>3100</v>
      </c>
      <c r="I86" s="3">
        <v>30</v>
      </c>
      <c r="J86" s="3">
        <v>3128</v>
      </c>
      <c r="K86" s="3">
        <v>74</v>
      </c>
      <c r="L86" s="3">
        <v>3085</v>
      </c>
      <c r="M86" s="3">
        <v>43</v>
      </c>
      <c r="N86" s="4">
        <v>0.41496598639455784</v>
      </c>
      <c r="O86" s="5">
        <f t="shared" si="1"/>
        <v>0.99104859335038364</v>
      </c>
      <c r="P86" s="3">
        <v>3085</v>
      </c>
      <c r="Q86" s="3">
        <v>21.5</v>
      </c>
    </row>
    <row r="87" spans="1:17" x14ac:dyDescent="0.3">
      <c r="A87" s="1" t="s">
        <v>138</v>
      </c>
      <c r="B87" s="8">
        <v>0.55300000000000005</v>
      </c>
      <c r="C87" s="8">
        <v>0.03</v>
      </c>
      <c r="D87" s="8">
        <v>7.2599999999999998E-2</v>
      </c>
      <c r="E87" s="8">
        <v>1.5E-3</v>
      </c>
      <c r="F87" s="8">
        <v>5.5399999999999998E-2</v>
      </c>
      <c r="G87" s="8">
        <v>2.8999999999999998E-3</v>
      </c>
      <c r="H87" s="3">
        <v>444</v>
      </c>
      <c r="I87" s="3">
        <v>19</v>
      </c>
      <c r="J87" s="3">
        <v>451.8</v>
      </c>
      <c r="K87" s="3">
        <v>8.6999999999999993</v>
      </c>
      <c r="L87" s="3">
        <v>380</v>
      </c>
      <c r="M87" s="3">
        <v>110</v>
      </c>
      <c r="N87" s="4">
        <v>0.92213114754098358</v>
      </c>
      <c r="O87" s="5">
        <f t="shared" si="1"/>
        <v>0.98273572377158036</v>
      </c>
      <c r="P87" s="3">
        <v>451.8</v>
      </c>
      <c r="Q87" s="3">
        <v>4.3499999999999996</v>
      </c>
    </row>
    <row r="88" spans="1:17" x14ac:dyDescent="0.3">
      <c r="A88" s="1" t="s">
        <v>139</v>
      </c>
      <c r="B88" s="8">
        <v>0.52100000000000002</v>
      </c>
      <c r="C88" s="8">
        <v>2.9000000000000001E-2</v>
      </c>
      <c r="D88" s="8">
        <v>7.0999999999999994E-2</v>
      </c>
      <c r="E88" s="8">
        <v>1.4E-3</v>
      </c>
      <c r="F88" s="8">
        <v>5.3499999999999999E-2</v>
      </c>
      <c r="G88" s="8">
        <v>3.0999999999999999E-3</v>
      </c>
      <c r="H88" s="3">
        <v>423</v>
      </c>
      <c r="I88" s="3">
        <v>19</v>
      </c>
      <c r="J88" s="3">
        <v>441.8</v>
      </c>
      <c r="K88" s="3">
        <v>8.5</v>
      </c>
      <c r="L88" s="3">
        <v>300</v>
      </c>
      <c r="M88" s="3">
        <v>120</v>
      </c>
      <c r="N88" s="4">
        <v>0.67883211678832112</v>
      </c>
      <c r="O88" s="5">
        <f t="shared" si="1"/>
        <v>0.95744680851063824</v>
      </c>
      <c r="P88" s="3">
        <v>441.8</v>
      </c>
      <c r="Q88" s="3">
        <v>4.25</v>
      </c>
    </row>
    <row r="89" spans="1:17" x14ac:dyDescent="0.3">
      <c r="A89" s="1" t="s">
        <v>140</v>
      </c>
      <c r="B89" s="8">
        <v>1.946</v>
      </c>
      <c r="C89" s="8">
        <v>0.05</v>
      </c>
      <c r="D89" s="8">
        <v>0.19189999999999999</v>
      </c>
      <c r="E89" s="8">
        <v>3.2000000000000002E-3</v>
      </c>
      <c r="F89" s="8">
        <v>7.3599999999999999E-2</v>
      </c>
      <c r="G89" s="8">
        <v>2E-3</v>
      </c>
      <c r="H89" s="3">
        <v>1095</v>
      </c>
      <c r="I89" s="3">
        <v>17</v>
      </c>
      <c r="J89" s="3">
        <v>1132</v>
      </c>
      <c r="K89" s="3">
        <v>17</v>
      </c>
      <c r="L89" s="3">
        <v>1016</v>
      </c>
      <c r="M89" s="3">
        <v>55</v>
      </c>
      <c r="N89" s="4">
        <v>0.69885057471264367</v>
      </c>
      <c r="O89" s="5">
        <f t="shared" si="1"/>
        <v>0.96731448763250882</v>
      </c>
      <c r="P89" s="3">
        <v>1132</v>
      </c>
      <c r="Q89" s="3">
        <v>8.5</v>
      </c>
    </row>
    <row r="90" spans="1:17" x14ac:dyDescent="0.3">
      <c r="A90" s="1" t="s">
        <v>141</v>
      </c>
      <c r="B90" s="8">
        <v>0.54100000000000004</v>
      </c>
      <c r="C90" s="8">
        <v>3.2000000000000001E-2</v>
      </c>
      <c r="D90" s="8">
        <v>7.0099999999999996E-2</v>
      </c>
      <c r="E90" s="8">
        <v>1.6000000000000001E-3</v>
      </c>
      <c r="F90" s="8">
        <v>5.5399999999999998E-2</v>
      </c>
      <c r="G90" s="8">
        <v>3.0000000000000001E-3</v>
      </c>
      <c r="H90" s="3">
        <v>440</v>
      </c>
      <c r="I90" s="3">
        <v>19</v>
      </c>
      <c r="J90" s="3">
        <v>436.6</v>
      </c>
      <c r="K90" s="3">
        <v>9.8000000000000007</v>
      </c>
      <c r="L90" s="3">
        <v>400</v>
      </c>
      <c r="M90" s="3">
        <v>120</v>
      </c>
      <c r="N90" s="4">
        <v>1.3062499999999999</v>
      </c>
      <c r="O90" s="5">
        <f t="shared" si="1"/>
        <v>0.99221255153458543</v>
      </c>
      <c r="P90" s="3">
        <v>436.6</v>
      </c>
      <c r="Q90" s="3">
        <v>4.9000000000000004</v>
      </c>
    </row>
    <row r="91" spans="1:17" x14ac:dyDescent="0.3">
      <c r="A91" s="1" t="s">
        <v>142</v>
      </c>
      <c r="B91" s="8">
        <v>0.96</v>
      </c>
      <c r="C91" s="8">
        <v>2.3E-2</v>
      </c>
      <c r="D91" s="8">
        <v>0.1124</v>
      </c>
      <c r="E91" s="8">
        <v>1.8E-3</v>
      </c>
      <c r="F91" s="8">
        <v>6.2E-2</v>
      </c>
      <c r="G91" s="8">
        <v>1.2999999999999999E-3</v>
      </c>
      <c r="H91" s="3">
        <v>682</v>
      </c>
      <c r="I91" s="3">
        <v>12</v>
      </c>
      <c r="J91" s="3">
        <v>687</v>
      </c>
      <c r="K91" s="3">
        <v>10</v>
      </c>
      <c r="L91" s="3">
        <v>663</v>
      </c>
      <c r="M91" s="3">
        <v>46</v>
      </c>
      <c r="N91" s="4">
        <v>0.65911949685534588</v>
      </c>
      <c r="O91" s="5">
        <f t="shared" si="1"/>
        <v>0.99272197962154296</v>
      </c>
      <c r="P91" s="3">
        <v>687</v>
      </c>
      <c r="Q91" s="3">
        <v>5</v>
      </c>
    </row>
    <row r="92" spans="1:17" x14ac:dyDescent="0.3">
      <c r="A92" s="1" t="s">
        <v>143</v>
      </c>
      <c r="B92" s="8">
        <v>7.65</v>
      </c>
      <c r="C92" s="8">
        <v>0.12</v>
      </c>
      <c r="D92" s="8">
        <v>0.40610000000000002</v>
      </c>
      <c r="E92" s="8">
        <v>5.1000000000000004E-3</v>
      </c>
      <c r="F92" s="8">
        <v>0.1368</v>
      </c>
      <c r="G92" s="8">
        <v>1.8E-3</v>
      </c>
      <c r="H92" s="3">
        <v>2190</v>
      </c>
      <c r="I92" s="3">
        <v>14</v>
      </c>
      <c r="J92" s="3">
        <v>2197</v>
      </c>
      <c r="K92" s="3">
        <v>24</v>
      </c>
      <c r="L92" s="3">
        <v>2183</v>
      </c>
      <c r="M92" s="3">
        <v>23</v>
      </c>
      <c r="N92" s="4">
        <v>0.85943279901356351</v>
      </c>
      <c r="O92" s="5">
        <f t="shared" si="1"/>
        <v>0.9968138370505234</v>
      </c>
      <c r="P92" s="3">
        <v>2183</v>
      </c>
      <c r="Q92" s="3">
        <v>11.5</v>
      </c>
    </row>
    <row r="93" spans="1:17" x14ac:dyDescent="0.3">
      <c r="A93" s="1" t="s">
        <v>144</v>
      </c>
      <c r="B93" s="8">
        <v>1.145</v>
      </c>
      <c r="C93" s="8">
        <v>8.2000000000000003E-2</v>
      </c>
      <c r="D93" s="8">
        <v>0.122</v>
      </c>
      <c r="E93" s="8">
        <v>3.3999999999999998E-3</v>
      </c>
      <c r="F93" s="8">
        <v>6.8599999999999994E-2</v>
      </c>
      <c r="G93" s="8">
        <v>5.1000000000000004E-3</v>
      </c>
      <c r="H93" s="3">
        <v>764</v>
      </c>
      <c r="I93" s="3">
        <v>39</v>
      </c>
      <c r="J93" s="3">
        <v>741</v>
      </c>
      <c r="K93" s="3">
        <v>19</v>
      </c>
      <c r="L93" s="3">
        <v>780</v>
      </c>
      <c r="M93" s="3">
        <v>160</v>
      </c>
      <c r="N93" s="4">
        <v>1.6570605187319882</v>
      </c>
      <c r="O93" s="5">
        <f t="shared" si="1"/>
        <v>0.96896086369770584</v>
      </c>
      <c r="P93" s="3">
        <v>741</v>
      </c>
      <c r="Q93" s="3">
        <v>9.5</v>
      </c>
    </row>
    <row r="94" spans="1:17" x14ac:dyDescent="0.3">
      <c r="A94" s="1" t="s">
        <v>145</v>
      </c>
      <c r="B94" s="8">
        <v>0.58899999999999997</v>
      </c>
      <c r="C94" s="8">
        <v>2.4E-2</v>
      </c>
      <c r="D94" s="8">
        <v>7.6499999999999999E-2</v>
      </c>
      <c r="E94" s="8">
        <v>1.1999999999999999E-3</v>
      </c>
      <c r="F94" s="8">
        <v>5.6300000000000003E-2</v>
      </c>
      <c r="G94" s="8">
        <v>2.3E-3</v>
      </c>
      <c r="H94" s="3">
        <v>468</v>
      </c>
      <c r="I94" s="3">
        <v>15</v>
      </c>
      <c r="J94" s="3">
        <v>475.3</v>
      </c>
      <c r="K94" s="3">
        <v>7</v>
      </c>
      <c r="L94" s="3">
        <v>429</v>
      </c>
      <c r="M94" s="3">
        <v>92</v>
      </c>
      <c r="N94" s="4">
        <v>0.79253112033195017</v>
      </c>
      <c r="O94" s="5">
        <f t="shared" si="1"/>
        <v>0.98464127919208921</v>
      </c>
      <c r="P94" s="3">
        <v>475.3</v>
      </c>
      <c r="Q94" s="3">
        <v>3.5</v>
      </c>
    </row>
    <row r="95" spans="1:17" x14ac:dyDescent="0.3">
      <c r="A95" s="1" t="s">
        <v>146</v>
      </c>
      <c r="B95" s="8">
        <v>0.57499999999999996</v>
      </c>
      <c r="C95" s="8">
        <v>3.5999999999999997E-2</v>
      </c>
      <c r="D95" s="8">
        <v>7.3400000000000007E-2</v>
      </c>
      <c r="E95" s="8">
        <v>2.2000000000000001E-3</v>
      </c>
      <c r="F95" s="8">
        <v>5.7200000000000001E-2</v>
      </c>
      <c r="G95" s="8">
        <v>3.3E-3</v>
      </c>
      <c r="H95" s="3">
        <v>457</v>
      </c>
      <c r="I95" s="3">
        <v>23</v>
      </c>
      <c r="J95" s="3">
        <v>457</v>
      </c>
      <c r="K95" s="3">
        <v>13</v>
      </c>
      <c r="L95" s="3">
        <v>440</v>
      </c>
      <c r="M95" s="3">
        <v>120</v>
      </c>
      <c r="N95" s="4">
        <v>0.74311926605504586</v>
      </c>
      <c r="O95" s="5">
        <f t="shared" si="1"/>
        <v>1</v>
      </c>
      <c r="P95" s="3">
        <v>457</v>
      </c>
      <c r="Q95" s="3">
        <v>6.5</v>
      </c>
    </row>
    <row r="96" spans="1:17" x14ac:dyDescent="0.3">
      <c r="A96" s="1" t="s">
        <v>147</v>
      </c>
      <c r="B96" s="8">
        <v>0.67100000000000004</v>
      </c>
      <c r="C96" s="8">
        <v>2.3E-2</v>
      </c>
      <c r="D96" s="8">
        <v>7.7200000000000005E-2</v>
      </c>
      <c r="E96" s="8">
        <v>1.4E-3</v>
      </c>
      <c r="F96" s="8">
        <v>6.3799999999999996E-2</v>
      </c>
      <c r="G96" s="8">
        <v>2.5000000000000001E-3</v>
      </c>
      <c r="H96" s="3">
        <v>520</v>
      </c>
      <c r="I96" s="3">
        <v>14</v>
      </c>
      <c r="J96" s="3">
        <v>479</v>
      </c>
      <c r="K96" s="3">
        <v>8.1999999999999993</v>
      </c>
      <c r="L96" s="3">
        <v>701</v>
      </c>
      <c r="M96" s="3">
        <v>84</v>
      </c>
      <c r="N96" s="4">
        <v>0.58033573141486805</v>
      </c>
      <c r="O96" s="5">
        <f t="shared" si="1"/>
        <v>0.91440501043841338</v>
      </c>
      <c r="P96" s="3">
        <v>479</v>
      </c>
      <c r="Q96" s="3">
        <v>4.0999999999999996</v>
      </c>
    </row>
    <row r="97" spans="1:17" x14ac:dyDescent="0.3">
      <c r="A97" s="1" t="s">
        <v>148</v>
      </c>
      <c r="B97" s="8">
        <v>0.63200000000000001</v>
      </c>
      <c r="C97" s="8">
        <v>0.02</v>
      </c>
      <c r="D97" s="8">
        <v>5.5100000000000003E-2</v>
      </c>
      <c r="E97" s="8">
        <v>1.6999999999999999E-3</v>
      </c>
      <c r="F97" s="8">
        <v>8.4699999999999998E-2</v>
      </c>
      <c r="G97" s="8">
        <v>2.0999999999999999E-3</v>
      </c>
      <c r="H97" s="3">
        <v>496</v>
      </c>
      <c r="I97" s="3">
        <v>13</v>
      </c>
      <c r="J97" s="3">
        <v>346</v>
      </c>
      <c r="K97" s="3">
        <v>10</v>
      </c>
      <c r="L97" s="3">
        <v>1295</v>
      </c>
      <c r="M97" s="3">
        <v>49</v>
      </c>
      <c r="N97" s="4">
        <v>0.24437869822485206</v>
      </c>
      <c r="O97" s="5">
        <f t="shared" si="1"/>
        <v>0.56647398843930641</v>
      </c>
      <c r="P97" s="3"/>
      <c r="Q97" s="3"/>
    </row>
    <row r="98" spans="1:17" x14ac:dyDescent="0.3">
      <c r="A98" s="1" t="s">
        <v>149</v>
      </c>
      <c r="B98" s="8">
        <v>2.0819999999999999</v>
      </c>
      <c r="C98" s="8">
        <v>7.2999999999999995E-2</v>
      </c>
      <c r="D98" s="8">
        <v>0.19819999999999999</v>
      </c>
      <c r="E98" s="8">
        <v>4.7000000000000002E-3</v>
      </c>
      <c r="F98" s="8">
        <v>7.7499999999999999E-2</v>
      </c>
      <c r="G98" s="8">
        <v>2.7000000000000001E-3</v>
      </c>
      <c r="H98" s="3">
        <v>1139</v>
      </c>
      <c r="I98" s="3">
        <v>24</v>
      </c>
      <c r="J98" s="3">
        <v>1165</v>
      </c>
      <c r="K98" s="3">
        <v>25</v>
      </c>
      <c r="L98" s="3">
        <v>1112</v>
      </c>
      <c r="M98" s="3">
        <v>71</v>
      </c>
      <c r="N98" s="4">
        <v>0.63663366336633664</v>
      </c>
      <c r="O98" s="5">
        <f t="shared" si="1"/>
        <v>0.97768240343347634</v>
      </c>
      <c r="P98" s="3">
        <v>1165</v>
      </c>
      <c r="Q98" s="3">
        <v>12.5</v>
      </c>
    </row>
    <row r="99" spans="1:17" x14ac:dyDescent="0.3">
      <c r="A99" s="1" t="s">
        <v>150</v>
      </c>
      <c r="B99" s="8">
        <v>1.9510000000000001</v>
      </c>
      <c r="C99" s="8">
        <v>7.0999999999999994E-2</v>
      </c>
      <c r="D99" s="8">
        <v>0.18379999999999999</v>
      </c>
      <c r="E99" s="8">
        <v>3.5000000000000001E-3</v>
      </c>
      <c r="F99" s="8">
        <v>7.7799999999999994E-2</v>
      </c>
      <c r="G99" s="8">
        <v>2.5999999999999999E-3</v>
      </c>
      <c r="H99" s="3">
        <v>1094</v>
      </c>
      <c r="I99" s="3">
        <v>25</v>
      </c>
      <c r="J99" s="3">
        <v>1087</v>
      </c>
      <c r="K99" s="3">
        <v>19</v>
      </c>
      <c r="L99" s="3">
        <v>1119</v>
      </c>
      <c r="M99" s="3">
        <v>68</v>
      </c>
      <c r="N99" s="4">
        <v>2.4043715846994535E-3</v>
      </c>
      <c r="O99" s="5">
        <f t="shared" si="1"/>
        <v>0.99356025758969646</v>
      </c>
      <c r="P99" s="3">
        <v>1087</v>
      </c>
      <c r="Q99" s="3">
        <v>9.5</v>
      </c>
    </row>
    <row r="100" spans="1:17" x14ac:dyDescent="0.3">
      <c r="A100" s="1" t="s">
        <v>151</v>
      </c>
      <c r="B100" s="8">
        <v>3.29</v>
      </c>
      <c r="C100" s="8">
        <v>0.11</v>
      </c>
      <c r="D100" s="8">
        <v>0.2631</v>
      </c>
      <c r="E100" s="8">
        <v>6.1000000000000004E-3</v>
      </c>
      <c r="F100" s="8">
        <v>9.2999999999999999E-2</v>
      </c>
      <c r="G100" s="8">
        <v>3.2000000000000002E-3</v>
      </c>
      <c r="H100" s="3">
        <v>1473</v>
      </c>
      <c r="I100" s="3">
        <v>25</v>
      </c>
      <c r="J100" s="3">
        <v>1505</v>
      </c>
      <c r="K100" s="3">
        <v>31</v>
      </c>
      <c r="L100" s="3">
        <v>1467</v>
      </c>
      <c r="M100" s="3">
        <v>65</v>
      </c>
      <c r="N100" s="4">
        <v>0.69270833333333337</v>
      </c>
      <c r="O100" s="5">
        <f t="shared" si="1"/>
        <v>0.97873754152823922</v>
      </c>
      <c r="P100" s="3">
        <v>1467</v>
      </c>
      <c r="Q100" s="3">
        <v>32.5</v>
      </c>
    </row>
    <row r="101" spans="1:17" x14ac:dyDescent="0.3">
      <c r="A101" s="1" t="s">
        <v>152</v>
      </c>
      <c r="B101" s="8">
        <v>1.6040000000000001</v>
      </c>
      <c r="C101" s="8">
        <v>5.6000000000000001E-2</v>
      </c>
      <c r="D101" s="8">
        <v>0.16520000000000001</v>
      </c>
      <c r="E101" s="8">
        <v>4.0000000000000001E-3</v>
      </c>
      <c r="F101" s="8">
        <v>7.1499999999999994E-2</v>
      </c>
      <c r="G101" s="8">
        <v>2.7000000000000001E-3</v>
      </c>
      <c r="H101" s="3">
        <v>968</v>
      </c>
      <c r="I101" s="3">
        <v>22</v>
      </c>
      <c r="J101" s="3">
        <v>985</v>
      </c>
      <c r="K101" s="3">
        <v>22</v>
      </c>
      <c r="L101" s="3">
        <v>939</v>
      </c>
      <c r="M101" s="3">
        <v>82</v>
      </c>
      <c r="N101" s="4">
        <v>0.58125000000000004</v>
      </c>
      <c r="O101" s="5">
        <f t="shared" si="1"/>
        <v>0.98274111675126907</v>
      </c>
      <c r="P101" s="3">
        <v>985</v>
      </c>
      <c r="Q101" s="3">
        <v>11</v>
      </c>
    </row>
    <row r="102" spans="1:17" x14ac:dyDescent="0.3">
      <c r="A102" s="1" t="s">
        <v>153</v>
      </c>
      <c r="B102" s="8">
        <v>0.66800000000000004</v>
      </c>
      <c r="C102" s="8">
        <v>4.1000000000000002E-2</v>
      </c>
      <c r="D102" s="8">
        <v>8.4900000000000003E-2</v>
      </c>
      <c r="E102" s="8">
        <v>2.0999999999999999E-3</v>
      </c>
      <c r="F102" s="8">
        <v>5.79E-2</v>
      </c>
      <c r="G102" s="8">
        <v>3.5000000000000001E-3</v>
      </c>
      <c r="H102" s="3">
        <v>514</v>
      </c>
      <c r="I102" s="3">
        <v>25</v>
      </c>
      <c r="J102" s="3">
        <v>525</v>
      </c>
      <c r="K102" s="3">
        <v>13</v>
      </c>
      <c r="L102" s="3">
        <v>460</v>
      </c>
      <c r="M102" s="3">
        <v>130</v>
      </c>
      <c r="N102" s="4">
        <v>0.71134751773049643</v>
      </c>
      <c r="O102" s="5">
        <f t="shared" si="1"/>
        <v>0.97904761904761906</v>
      </c>
      <c r="P102" s="3">
        <v>525</v>
      </c>
      <c r="Q102" s="3">
        <v>6.5</v>
      </c>
    </row>
    <row r="103" spans="1:17" x14ac:dyDescent="0.3">
      <c r="A103" s="1" t="s">
        <v>154</v>
      </c>
      <c r="B103" s="8">
        <v>3.7170000000000001</v>
      </c>
      <c r="C103" s="8">
        <v>7.5999999999999998E-2</v>
      </c>
      <c r="D103" s="8">
        <v>0.2903</v>
      </c>
      <c r="E103" s="8">
        <v>3.8999999999999998E-3</v>
      </c>
      <c r="F103" s="8">
        <v>9.5000000000000001E-2</v>
      </c>
      <c r="G103" s="8">
        <v>1.6999999999999999E-3</v>
      </c>
      <c r="H103" s="3">
        <v>1573</v>
      </c>
      <c r="I103" s="3">
        <v>16</v>
      </c>
      <c r="J103" s="3">
        <v>1643</v>
      </c>
      <c r="K103" s="3">
        <v>19</v>
      </c>
      <c r="L103" s="3">
        <v>1528</v>
      </c>
      <c r="M103" s="3">
        <v>37</v>
      </c>
      <c r="N103" s="4">
        <v>0.56547619047619047</v>
      </c>
      <c r="O103" s="5">
        <f t="shared" si="1"/>
        <v>0.95739500912964093</v>
      </c>
      <c r="P103" s="3">
        <v>1528</v>
      </c>
      <c r="Q103" s="3">
        <v>18.5</v>
      </c>
    </row>
    <row r="104" spans="1:17" x14ac:dyDescent="0.3">
      <c r="A104" s="1" t="s">
        <v>155</v>
      </c>
      <c r="B104" s="8">
        <v>13.3</v>
      </c>
      <c r="C104" s="8">
        <v>0.47</v>
      </c>
      <c r="D104" s="8">
        <v>0.53</v>
      </c>
      <c r="E104" s="8">
        <v>1.4999999999999999E-2</v>
      </c>
      <c r="F104" s="8">
        <v>0.18659999999999999</v>
      </c>
      <c r="G104" s="8">
        <v>6.0000000000000001E-3</v>
      </c>
      <c r="H104" s="3">
        <v>2693</v>
      </c>
      <c r="I104" s="3">
        <v>34</v>
      </c>
      <c r="J104" s="3">
        <v>2736</v>
      </c>
      <c r="K104" s="3">
        <v>61</v>
      </c>
      <c r="L104" s="3">
        <v>2697</v>
      </c>
      <c r="M104" s="3">
        <v>53</v>
      </c>
      <c r="N104" s="4">
        <v>0.43807339449541288</v>
      </c>
      <c r="O104" s="5">
        <f t="shared" si="1"/>
        <v>0.98428362573099415</v>
      </c>
      <c r="P104" s="3">
        <v>2697</v>
      </c>
      <c r="Q104" s="3">
        <v>26.5</v>
      </c>
    </row>
    <row r="105" spans="1:17" x14ac:dyDescent="0.3">
      <c r="A105" s="1" t="s">
        <v>156</v>
      </c>
      <c r="B105" s="8">
        <v>0.54300000000000004</v>
      </c>
      <c r="C105" s="8">
        <v>2.7E-2</v>
      </c>
      <c r="D105" s="8">
        <v>7.3300000000000004E-2</v>
      </c>
      <c r="E105" s="8">
        <v>1.6000000000000001E-3</v>
      </c>
      <c r="F105" s="8">
        <v>5.5399999999999998E-2</v>
      </c>
      <c r="G105" s="8">
        <v>2.8999999999999998E-3</v>
      </c>
      <c r="H105" s="3">
        <v>438</v>
      </c>
      <c r="I105" s="3">
        <v>18</v>
      </c>
      <c r="J105" s="3">
        <v>455.7</v>
      </c>
      <c r="K105" s="3">
        <v>9.8000000000000007</v>
      </c>
      <c r="L105" s="3">
        <v>380</v>
      </c>
      <c r="M105" s="3">
        <v>120</v>
      </c>
      <c r="N105" s="4">
        <v>1.028225806451613</v>
      </c>
      <c r="O105" s="5">
        <f t="shared" si="1"/>
        <v>0.96115865701119163</v>
      </c>
      <c r="P105" s="3">
        <v>455.7</v>
      </c>
      <c r="Q105" s="3">
        <v>4.9000000000000004</v>
      </c>
    </row>
    <row r="106" spans="1:17" x14ac:dyDescent="0.3">
      <c r="O106" s="5"/>
    </row>
    <row r="107" spans="1:17" x14ac:dyDescent="0.3">
      <c r="A107" s="15" t="s">
        <v>159</v>
      </c>
      <c r="B107" s="15"/>
      <c r="C107" s="2"/>
      <c r="D107" s="15" t="s">
        <v>160</v>
      </c>
      <c r="E107" s="15"/>
      <c r="F107" s="15"/>
      <c r="G107" s="2" t="s">
        <v>11</v>
      </c>
      <c r="H107" s="2" t="s">
        <v>161</v>
      </c>
      <c r="I107" s="15" t="s">
        <v>162</v>
      </c>
      <c r="J107" s="15"/>
      <c r="O107" s="5"/>
    </row>
    <row r="108" spans="1:17" x14ac:dyDescent="0.3">
      <c r="A108" s="1" t="s">
        <v>163</v>
      </c>
      <c r="B108" s="8">
        <v>0.51285632694965289</v>
      </c>
      <c r="C108" s="8">
        <v>2.2581760262023336E-2</v>
      </c>
      <c r="D108" s="8">
        <v>6.7149108060561721E-2</v>
      </c>
      <c r="E108" s="8">
        <v>1.7422222774472283E-3</v>
      </c>
      <c r="F108" s="8">
        <v>5.5171689188093807E-2</v>
      </c>
      <c r="G108" s="8">
        <v>2.1574113215768759E-3</v>
      </c>
      <c r="H108" s="3">
        <v>420.36804715665841</v>
      </c>
      <c r="I108" s="3">
        <v>15.166967783850721</v>
      </c>
      <c r="J108" s="3">
        <v>418.95701977499317</v>
      </c>
      <c r="K108" s="3">
        <v>10.534105517595336</v>
      </c>
      <c r="L108" s="3">
        <v>420.41999999999996</v>
      </c>
      <c r="M108" s="3">
        <v>85.174999999999955</v>
      </c>
      <c r="N108" s="4">
        <v>0.43051234399231081</v>
      </c>
      <c r="O108" s="5">
        <f t="shared" si="1"/>
        <v>0.99663204740566691</v>
      </c>
      <c r="P108" s="3">
        <f>IF(J108&gt;1000, L108, J108)</f>
        <v>418.95701977499317</v>
      </c>
      <c r="Q108" s="3">
        <f>IF(J108&gt;1000, M108/2, K108/2)</f>
        <v>5.2670527587976679</v>
      </c>
    </row>
    <row r="109" spans="1:17" x14ac:dyDescent="0.3">
      <c r="A109" s="1" t="s">
        <v>164</v>
      </c>
      <c r="B109" s="8">
        <v>5.0402276210430523</v>
      </c>
      <c r="C109" s="8">
        <v>0.15766903543743624</v>
      </c>
      <c r="D109" s="8">
        <v>0.3245868403536486</v>
      </c>
      <c r="E109" s="8">
        <v>6.9034929193628886E-3</v>
      </c>
      <c r="F109" s="8">
        <v>0.11240846512963662</v>
      </c>
      <c r="G109" s="8">
        <v>3.2826435021827251E-3</v>
      </c>
      <c r="H109" s="3">
        <v>1826.1072212416038</v>
      </c>
      <c r="I109" s="3">
        <v>26.620806208855001</v>
      </c>
      <c r="J109" s="3">
        <v>1812.0908442329544</v>
      </c>
      <c r="K109" s="3">
        <v>33.65442725595603</v>
      </c>
      <c r="L109" s="3">
        <v>1838.58</v>
      </c>
      <c r="M109" s="3">
        <v>52.170000000000073</v>
      </c>
      <c r="N109" s="4">
        <v>0.88292393955466153</v>
      </c>
      <c r="O109" s="5">
        <f t="shared" si="1"/>
        <v>0.9922650803886256</v>
      </c>
      <c r="P109" s="3">
        <f t="shared" ref="P109:P172" si="2">IF(J109&gt;1000, L109, J109)</f>
        <v>1838.58</v>
      </c>
      <c r="Q109" s="3">
        <f t="shared" ref="Q109:Q172" si="3">IF(J109&gt;1000, M109/2, K109/2)</f>
        <v>26.085000000000036</v>
      </c>
    </row>
    <row r="110" spans="1:17" x14ac:dyDescent="0.3">
      <c r="A110" s="1" t="s">
        <v>165</v>
      </c>
      <c r="B110" s="8">
        <v>1.2325147688788145</v>
      </c>
      <c r="C110" s="8">
        <v>5.6042204253122944E-2</v>
      </c>
      <c r="D110" s="8">
        <v>0.13276071742966614</v>
      </c>
      <c r="E110" s="8">
        <v>6.0959561590595264E-3</v>
      </c>
      <c r="F110" s="8">
        <v>6.5959489795440224E-2</v>
      </c>
      <c r="G110" s="8">
        <v>3.2429537812368528E-3</v>
      </c>
      <c r="H110" s="3">
        <v>815.48321992778642</v>
      </c>
      <c r="I110" s="3">
        <v>25.512998444845465</v>
      </c>
      <c r="J110" s="3">
        <v>803.59559030324306</v>
      </c>
      <c r="K110" s="3">
        <v>34.702257046966373</v>
      </c>
      <c r="L110" s="3">
        <v>805.55500000000006</v>
      </c>
      <c r="M110" s="3">
        <v>77.780000000000086</v>
      </c>
      <c r="N110" s="4">
        <v>0.7829039144908434</v>
      </c>
      <c r="O110" s="5">
        <f t="shared" si="1"/>
        <v>0.98520695015255433</v>
      </c>
      <c r="P110" s="3">
        <f t="shared" si="2"/>
        <v>803.59559030324306</v>
      </c>
      <c r="Q110" s="3">
        <f t="shared" si="3"/>
        <v>17.351128523483187</v>
      </c>
    </row>
    <row r="111" spans="1:17" x14ac:dyDescent="0.3">
      <c r="A111" s="1" t="s">
        <v>166</v>
      </c>
      <c r="B111" s="8">
        <v>1.2592367267024462</v>
      </c>
      <c r="C111" s="8">
        <v>3.6371531942218191E-2</v>
      </c>
      <c r="D111" s="8">
        <v>0.13648199597694052</v>
      </c>
      <c r="E111" s="8">
        <v>3.097729737794611E-3</v>
      </c>
      <c r="F111" s="8">
        <v>6.670336310265762E-2</v>
      </c>
      <c r="G111" s="8">
        <v>1.5558672923850143E-3</v>
      </c>
      <c r="H111" s="3">
        <v>827.56462881907009</v>
      </c>
      <c r="I111" s="3">
        <v>16.385387420927632</v>
      </c>
      <c r="J111" s="3">
        <v>824.73825976267619</v>
      </c>
      <c r="K111" s="3">
        <v>17.593670602099667</v>
      </c>
      <c r="L111" s="3">
        <v>827.77499999999998</v>
      </c>
      <c r="M111" s="3">
        <v>48.144999999999982</v>
      </c>
      <c r="N111" s="4">
        <v>0.29517394859508322</v>
      </c>
      <c r="O111" s="5">
        <f t="shared" si="1"/>
        <v>0.99657301086382577</v>
      </c>
      <c r="P111" s="3">
        <f t="shared" si="2"/>
        <v>824.73825976267619</v>
      </c>
      <c r="Q111" s="3">
        <f t="shared" si="3"/>
        <v>8.7968353010498337</v>
      </c>
    </row>
    <row r="112" spans="1:17" x14ac:dyDescent="0.3">
      <c r="A112" s="1" t="s">
        <v>167</v>
      </c>
      <c r="B112" s="8">
        <v>5.3333880626978081</v>
      </c>
      <c r="C112" s="8">
        <v>0.16061745995516757</v>
      </c>
      <c r="D112" s="8">
        <v>0.33443430960688786</v>
      </c>
      <c r="E112" s="8">
        <v>7.1842217097021115E-3</v>
      </c>
      <c r="F112" s="8">
        <v>0.115398711259858</v>
      </c>
      <c r="G112" s="8">
        <v>3.072314407229465E-3</v>
      </c>
      <c r="H112" s="3">
        <v>1874.2299151541806</v>
      </c>
      <c r="I112" s="3">
        <v>25.876401510586174</v>
      </c>
      <c r="J112" s="3">
        <v>1859.8386071082286</v>
      </c>
      <c r="K112" s="3">
        <v>34.763770910659787</v>
      </c>
      <c r="L112" s="3">
        <v>1887.04</v>
      </c>
      <c r="M112" s="3">
        <v>48.144999999999982</v>
      </c>
      <c r="N112" s="4">
        <v>0.39726330869275789</v>
      </c>
      <c r="O112" s="5">
        <f t="shared" si="1"/>
        <v>0.9922620661863083</v>
      </c>
      <c r="P112" s="3">
        <f t="shared" si="2"/>
        <v>1887.04</v>
      </c>
      <c r="Q112" s="3">
        <f t="shared" si="3"/>
        <v>24.072499999999991</v>
      </c>
    </row>
    <row r="113" spans="1:17" x14ac:dyDescent="0.3">
      <c r="A113" s="1" t="s">
        <v>168</v>
      </c>
      <c r="B113" s="8">
        <v>2.695947495694393</v>
      </c>
      <c r="C113" s="8">
        <v>0.1022219294319069</v>
      </c>
      <c r="D113" s="8">
        <v>0.22933742738549617</v>
      </c>
      <c r="E113" s="8">
        <v>6.832760278559123E-3</v>
      </c>
      <c r="F113" s="8">
        <v>8.4979015121314838E-2</v>
      </c>
      <c r="G113" s="8">
        <v>2.3737738764423402E-3</v>
      </c>
      <c r="H113" s="3">
        <v>1327.3462435580486</v>
      </c>
      <c r="I113" s="3">
        <v>28.141262287589743</v>
      </c>
      <c r="J113" s="3">
        <v>1331.0256072420809</v>
      </c>
      <c r="K113" s="3">
        <v>35.858534589535608</v>
      </c>
      <c r="L113" s="3">
        <v>1316.665</v>
      </c>
      <c r="M113" s="3">
        <v>54.625</v>
      </c>
      <c r="N113" s="4">
        <v>0.42773064411854766</v>
      </c>
      <c r="O113" s="5">
        <f t="shared" si="1"/>
        <v>0.99723569278906965</v>
      </c>
      <c r="P113" s="3">
        <f t="shared" si="2"/>
        <v>1316.665</v>
      </c>
      <c r="Q113" s="3">
        <f t="shared" si="3"/>
        <v>27.3125</v>
      </c>
    </row>
    <row r="114" spans="1:17" x14ac:dyDescent="0.3">
      <c r="A114" s="1" t="s">
        <v>169</v>
      </c>
      <c r="B114" s="8">
        <v>1.2762159249420832</v>
      </c>
      <c r="C114" s="8">
        <v>3.8991511515987752E-2</v>
      </c>
      <c r="D114" s="8">
        <v>0.13579583523719385</v>
      </c>
      <c r="E114" s="8">
        <v>3.2547524088940671E-3</v>
      </c>
      <c r="F114" s="8">
        <v>6.8010336468228794E-2</v>
      </c>
      <c r="G114" s="8">
        <v>1.7541743192027392E-3</v>
      </c>
      <c r="H114" s="3">
        <v>835.16716467012543</v>
      </c>
      <c r="I114" s="3">
        <v>17.430528077616092</v>
      </c>
      <c r="J114" s="3">
        <v>820.84500657189528</v>
      </c>
      <c r="K114" s="3">
        <v>18.494194066691826</v>
      </c>
      <c r="L114" s="3">
        <v>877.77499999999998</v>
      </c>
      <c r="M114" s="3">
        <v>51.854999999999905</v>
      </c>
      <c r="N114" s="4">
        <v>0.70333355168783218</v>
      </c>
      <c r="O114" s="5">
        <f t="shared" si="1"/>
        <v>0.9825519336981241</v>
      </c>
      <c r="P114" s="3">
        <f t="shared" si="2"/>
        <v>820.84500657189528</v>
      </c>
      <c r="Q114" s="3">
        <f t="shared" si="3"/>
        <v>9.2470970333459128</v>
      </c>
    </row>
    <row r="115" spans="1:17" x14ac:dyDescent="0.3">
      <c r="A115" s="1" t="s">
        <v>170</v>
      </c>
      <c r="B115" s="8">
        <v>0.60459689640309855</v>
      </c>
      <c r="C115" s="8">
        <v>3.8530145470888677E-2</v>
      </c>
      <c r="D115" s="8">
        <v>7.1923818019366509E-2</v>
      </c>
      <c r="E115" s="8">
        <v>1.94205417094535E-3</v>
      </c>
      <c r="F115" s="8">
        <v>6.0988428986549242E-2</v>
      </c>
      <c r="G115" s="8">
        <v>3.8774267923125457E-3</v>
      </c>
      <c r="H115" s="3">
        <v>480.14679407856329</v>
      </c>
      <c r="I115" s="3">
        <v>24.390478132473717</v>
      </c>
      <c r="J115" s="3">
        <v>447.73566377380695</v>
      </c>
      <c r="K115" s="3">
        <v>11.689273974496745</v>
      </c>
      <c r="L115" s="3">
        <v>638.90499999999997</v>
      </c>
      <c r="M115" s="3">
        <v>159.23500000000001</v>
      </c>
      <c r="N115" s="4">
        <v>0.53094173852808457</v>
      </c>
      <c r="O115" s="5">
        <f t="shared" si="1"/>
        <v>0.92761101487521835</v>
      </c>
      <c r="P115" s="3">
        <f t="shared" si="2"/>
        <v>447.73566377380695</v>
      </c>
      <c r="Q115" s="3">
        <f t="shared" si="3"/>
        <v>5.8446369872483723</v>
      </c>
    </row>
    <row r="116" spans="1:17" x14ac:dyDescent="0.3">
      <c r="A116" s="1" t="s">
        <v>171</v>
      </c>
      <c r="B116" s="8">
        <v>6.051952015160607</v>
      </c>
      <c r="C116" s="8">
        <v>0.28503942135310728</v>
      </c>
      <c r="D116" s="8">
        <v>0.3337564704358032</v>
      </c>
      <c r="E116" s="8">
        <v>1.6487721820720787E-2</v>
      </c>
      <c r="F116" s="8">
        <v>0.12965775415449798</v>
      </c>
      <c r="G116" s="8">
        <v>7.4242618482293589E-3</v>
      </c>
      <c r="H116" s="3">
        <v>1983.352246618887</v>
      </c>
      <c r="I116" s="3">
        <v>41.130256943659589</v>
      </c>
      <c r="J116" s="3">
        <v>1856.5632550064545</v>
      </c>
      <c r="K116" s="3">
        <v>79.714944284533601</v>
      </c>
      <c r="L116" s="3">
        <v>2094.4450000000002</v>
      </c>
      <c r="M116" s="3">
        <v>78.090000000000146</v>
      </c>
      <c r="N116" s="4">
        <v>1.1263382570448279</v>
      </c>
      <c r="O116" s="5">
        <f t="shared" si="1"/>
        <v>0.93170769093348682</v>
      </c>
      <c r="P116" s="3">
        <f t="shared" si="2"/>
        <v>2094.4450000000002</v>
      </c>
      <c r="Q116" s="3">
        <f t="shared" si="3"/>
        <v>39.045000000000073</v>
      </c>
    </row>
    <row r="117" spans="1:17" x14ac:dyDescent="0.3">
      <c r="A117" s="1" t="s">
        <v>172</v>
      </c>
      <c r="B117" s="8">
        <v>1.2088400060654874</v>
      </c>
      <c r="C117" s="8">
        <v>3.4880967359066463E-2</v>
      </c>
      <c r="D117" s="8">
        <v>0.13420578327823315</v>
      </c>
      <c r="E117" s="8">
        <v>2.7764408197401987E-3</v>
      </c>
      <c r="F117" s="8">
        <v>6.4912776121562668E-2</v>
      </c>
      <c r="G117" s="8">
        <v>1.4729639878072267E-3</v>
      </c>
      <c r="H117" s="3">
        <v>804.65806325481003</v>
      </c>
      <c r="I117" s="3">
        <v>16.071754081364809</v>
      </c>
      <c r="J117" s="3">
        <v>811.81405690971269</v>
      </c>
      <c r="K117" s="3">
        <v>15.804620112424034</v>
      </c>
      <c r="L117" s="3">
        <v>772.22500000000002</v>
      </c>
      <c r="M117" s="3">
        <v>48.144999999999982</v>
      </c>
      <c r="N117" s="4">
        <v>0.40935952040263923</v>
      </c>
      <c r="O117" s="5">
        <f t="shared" si="1"/>
        <v>0.991185181392223</v>
      </c>
      <c r="P117" s="3">
        <f t="shared" si="2"/>
        <v>811.81405690971269</v>
      </c>
      <c r="Q117" s="3">
        <f t="shared" si="3"/>
        <v>7.9023100562120172</v>
      </c>
    </row>
    <row r="118" spans="1:17" x14ac:dyDescent="0.3">
      <c r="A118" s="1" t="s">
        <v>173</v>
      </c>
      <c r="B118" s="8">
        <v>0.69740271089717487</v>
      </c>
      <c r="C118" s="8">
        <v>4.2842516809014304E-2</v>
      </c>
      <c r="D118" s="8">
        <v>7.0627303297608759E-2</v>
      </c>
      <c r="E118" s="8">
        <v>1.4644884836504206E-3</v>
      </c>
      <c r="F118" s="8">
        <v>7.1498655117252119E-2</v>
      </c>
      <c r="G118" s="8">
        <v>4.3501620090464618E-3</v>
      </c>
      <c r="H118" s="3">
        <v>537.23842782166446</v>
      </c>
      <c r="I118" s="3">
        <v>25.638724514373656</v>
      </c>
      <c r="J118" s="3">
        <v>439.93386914995318</v>
      </c>
      <c r="K118" s="3">
        <v>8.8307050619241405</v>
      </c>
      <c r="L118" s="3">
        <v>972.22500000000002</v>
      </c>
      <c r="M118" s="3">
        <v>211.11</v>
      </c>
      <c r="N118" s="4">
        <v>1.328638714660241</v>
      </c>
      <c r="O118" s="5">
        <f t="shared" si="1"/>
        <v>0.77882003297512736</v>
      </c>
      <c r="P118" s="3"/>
      <c r="Q118" s="3"/>
    </row>
    <row r="119" spans="1:17" x14ac:dyDescent="0.3">
      <c r="A119" s="1" t="s">
        <v>174</v>
      </c>
      <c r="B119" s="8">
        <v>0.5509459842750607</v>
      </c>
      <c r="C119" s="8">
        <v>1.8774591419523784E-2</v>
      </c>
      <c r="D119" s="8">
        <v>7.0845958811226323E-2</v>
      </c>
      <c r="E119" s="8">
        <v>1.756566291091406E-3</v>
      </c>
      <c r="F119" s="8">
        <v>5.6211308164682824E-2</v>
      </c>
      <c r="G119" s="8">
        <v>1.6258122111074047E-3</v>
      </c>
      <c r="H119" s="3">
        <v>445.61614174928746</v>
      </c>
      <c r="I119" s="3">
        <v>12.306398828199866</v>
      </c>
      <c r="J119" s="3">
        <v>441.25029371972857</v>
      </c>
      <c r="K119" s="3">
        <v>10.585133080801796</v>
      </c>
      <c r="L119" s="3">
        <v>461.15499999999997</v>
      </c>
      <c r="M119" s="3">
        <v>72.214999999999918</v>
      </c>
      <c r="N119" s="4">
        <v>1.4901749853882127</v>
      </c>
      <c r="O119" s="5">
        <f t="shared" si="1"/>
        <v>0.99010573343134822</v>
      </c>
      <c r="P119" s="3">
        <f t="shared" si="2"/>
        <v>441.25029371972857</v>
      </c>
      <c r="Q119" s="3">
        <f t="shared" si="3"/>
        <v>5.2925665404008981</v>
      </c>
    </row>
    <row r="120" spans="1:17" x14ac:dyDescent="0.3">
      <c r="A120" s="1" t="s">
        <v>175</v>
      </c>
      <c r="B120" s="8">
        <v>10.870480120785491</v>
      </c>
      <c r="C120" s="8">
        <v>0.2775840749760749</v>
      </c>
      <c r="D120" s="8">
        <v>0.4708627781119748</v>
      </c>
      <c r="E120" s="8">
        <v>1.0196434717926009E-2</v>
      </c>
      <c r="F120" s="8">
        <v>0.16637587666511722</v>
      </c>
      <c r="G120" s="8">
        <v>3.2505893963266017E-3</v>
      </c>
      <c r="H120" s="3">
        <v>2512.1131705929365</v>
      </c>
      <c r="I120" s="3">
        <v>23.988659259424725</v>
      </c>
      <c r="J120" s="3">
        <v>2487.343448856619</v>
      </c>
      <c r="K120" s="3">
        <v>44.769025584201231</v>
      </c>
      <c r="L120" s="3">
        <v>2521.2950000000001</v>
      </c>
      <c r="M120" s="3">
        <v>33.640000000000327</v>
      </c>
      <c r="N120" s="4">
        <v>0.41467272192076371</v>
      </c>
      <c r="O120" s="5">
        <f t="shared" si="1"/>
        <v>0.99004169619289861</v>
      </c>
      <c r="P120" s="3">
        <f t="shared" si="2"/>
        <v>2521.2950000000001</v>
      </c>
      <c r="Q120" s="3">
        <f t="shared" si="3"/>
        <v>16.820000000000164</v>
      </c>
    </row>
    <row r="121" spans="1:17" x14ac:dyDescent="0.3">
      <c r="A121" s="1" t="s">
        <v>176</v>
      </c>
      <c r="B121" s="8">
        <v>5.559202749176837</v>
      </c>
      <c r="C121" s="8">
        <v>0.13077177003938734</v>
      </c>
      <c r="D121" s="8">
        <v>0.34066631996316599</v>
      </c>
      <c r="E121" s="8">
        <v>7.1477570049682717E-3</v>
      </c>
      <c r="F121" s="8">
        <v>0.1178929435762277</v>
      </c>
      <c r="G121" s="8">
        <v>2.4693490691976286E-3</v>
      </c>
      <c r="H121" s="3">
        <v>1909.8025724046217</v>
      </c>
      <c r="I121" s="3">
        <v>20.409779903891895</v>
      </c>
      <c r="J121" s="3">
        <v>1889.8742567414711</v>
      </c>
      <c r="K121" s="3">
        <v>34.429583575194798</v>
      </c>
      <c r="L121" s="3">
        <v>1924.385</v>
      </c>
      <c r="M121" s="3">
        <v>37.044999999999845</v>
      </c>
      <c r="N121" s="4">
        <v>0.31723936685726395</v>
      </c>
      <c r="O121" s="5">
        <f t="shared" si="1"/>
        <v>0.98945521608537534</v>
      </c>
      <c r="P121" s="3">
        <f t="shared" si="2"/>
        <v>1924.385</v>
      </c>
      <c r="Q121" s="3">
        <f t="shared" si="3"/>
        <v>18.522499999999923</v>
      </c>
    </row>
    <row r="122" spans="1:17" x14ac:dyDescent="0.3">
      <c r="A122" s="1" t="s">
        <v>177</v>
      </c>
      <c r="B122" s="8">
        <v>1.8284794057956295</v>
      </c>
      <c r="C122" s="8">
        <v>9.5886555705732041E-2</v>
      </c>
      <c r="D122" s="8">
        <v>0.17825780566012409</v>
      </c>
      <c r="E122" s="8">
        <v>1.2174883304197026E-2</v>
      </c>
      <c r="F122" s="8">
        <v>7.7962498191323032E-2</v>
      </c>
      <c r="G122" s="8">
        <v>6.2664426656672085E-3</v>
      </c>
      <c r="H122" s="3">
        <v>1055.7336191413733</v>
      </c>
      <c r="I122" s="3">
        <v>34.451813591710071</v>
      </c>
      <c r="J122" s="3">
        <v>1057.4498732690943</v>
      </c>
      <c r="K122" s="3">
        <v>66.620288554200059</v>
      </c>
      <c r="L122" s="3">
        <v>1146.3000000000002</v>
      </c>
      <c r="M122" s="3">
        <v>168.50999999999976</v>
      </c>
      <c r="N122" s="4">
        <v>0.11895561500930536</v>
      </c>
      <c r="O122" s="5">
        <f t="shared" si="1"/>
        <v>0.99837698772196626</v>
      </c>
      <c r="P122" s="3">
        <f t="shared" si="2"/>
        <v>1146.3000000000002</v>
      </c>
      <c r="Q122" s="3">
        <f t="shared" si="3"/>
        <v>84.254999999999882</v>
      </c>
    </row>
    <row r="123" spans="1:17" x14ac:dyDescent="0.3">
      <c r="A123" s="1" t="s">
        <v>178</v>
      </c>
      <c r="B123" s="8">
        <v>0.55414370411920599</v>
      </c>
      <c r="C123" s="8">
        <v>1.9124223130632317E-2</v>
      </c>
      <c r="D123" s="8">
        <v>7.0476013527443648E-2</v>
      </c>
      <c r="E123" s="8">
        <v>1.6229042446608737E-3</v>
      </c>
      <c r="F123" s="8">
        <v>5.6633222166608467E-2</v>
      </c>
      <c r="G123" s="8">
        <v>1.6763857468528648E-3</v>
      </c>
      <c r="H123" s="3">
        <v>447.7074898341981</v>
      </c>
      <c r="I123" s="3">
        <v>12.509432348715404</v>
      </c>
      <c r="J123" s="3">
        <v>439.02286545016841</v>
      </c>
      <c r="K123" s="3">
        <v>9.784635749463467</v>
      </c>
      <c r="L123" s="3">
        <v>475.97</v>
      </c>
      <c r="M123" s="3">
        <v>66.659999999999968</v>
      </c>
      <c r="N123" s="4">
        <v>0.59730284383280541</v>
      </c>
      <c r="O123" s="5">
        <f t="shared" si="1"/>
        <v>0.98021828686502566</v>
      </c>
      <c r="P123" s="3">
        <f t="shared" si="2"/>
        <v>439.02286545016841</v>
      </c>
      <c r="Q123" s="3">
        <f t="shared" si="3"/>
        <v>4.8923178747317335</v>
      </c>
    </row>
    <row r="124" spans="1:17" x14ac:dyDescent="0.3">
      <c r="A124" s="1" t="s">
        <v>179</v>
      </c>
      <c r="B124" s="8">
        <v>1.5504273385606548</v>
      </c>
      <c r="C124" s="8">
        <v>6.0451259945699255E-2</v>
      </c>
      <c r="D124" s="8">
        <v>0.14997109071457349</v>
      </c>
      <c r="E124" s="8">
        <v>3.7330479000365078E-3</v>
      </c>
      <c r="F124" s="8">
        <v>7.4362468595019257E-2</v>
      </c>
      <c r="G124" s="8">
        <v>2.3784452624763964E-3</v>
      </c>
      <c r="H124" s="3">
        <v>950.66348061026906</v>
      </c>
      <c r="I124" s="3">
        <v>24.101722588126574</v>
      </c>
      <c r="J124" s="3">
        <v>900.80131216834525</v>
      </c>
      <c r="K124" s="3">
        <v>20.949017523515248</v>
      </c>
      <c r="L124" s="3">
        <v>1051.55</v>
      </c>
      <c r="M124" s="3">
        <v>62.035000000000082</v>
      </c>
      <c r="N124" s="4">
        <v>0.66291783299546991</v>
      </c>
      <c r="O124" s="5">
        <f t="shared" si="1"/>
        <v>0.94464687410157167</v>
      </c>
      <c r="P124" s="3">
        <f t="shared" si="2"/>
        <v>900.80131216834525</v>
      </c>
      <c r="Q124" s="3">
        <f t="shared" si="3"/>
        <v>10.474508761757624</v>
      </c>
    </row>
    <row r="125" spans="1:17" x14ac:dyDescent="0.3">
      <c r="A125" s="1" t="s">
        <v>180</v>
      </c>
      <c r="B125" s="8">
        <v>1.4084156928532765</v>
      </c>
      <c r="C125" s="8">
        <v>3.8594785571892963E-2</v>
      </c>
      <c r="D125" s="8">
        <v>0.14544631543752581</v>
      </c>
      <c r="E125" s="8">
        <v>3.186845134280171E-3</v>
      </c>
      <c r="F125" s="8">
        <v>6.980206759455411E-2</v>
      </c>
      <c r="G125" s="8">
        <v>1.8036197107200694E-3</v>
      </c>
      <c r="H125" s="3">
        <v>892.49037159994054</v>
      </c>
      <c r="I125" s="3">
        <v>16.316690425950487</v>
      </c>
      <c r="J125" s="3">
        <v>875.38666364387871</v>
      </c>
      <c r="K125" s="3">
        <v>17.960026415880652</v>
      </c>
      <c r="L125" s="3">
        <v>924.06999999999994</v>
      </c>
      <c r="M125" s="3">
        <v>54.004999999999995</v>
      </c>
      <c r="N125" s="4">
        <v>0.64380017303033044</v>
      </c>
      <c r="O125" s="5">
        <f t="shared" si="1"/>
        <v>0.98046153926441371</v>
      </c>
      <c r="P125" s="3">
        <f t="shared" si="2"/>
        <v>875.38666364387871</v>
      </c>
      <c r="Q125" s="3">
        <f t="shared" si="3"/>
        <v>8.9800132079403259</v>
      </c>
    </row>
    <row r="126" spans="1:17" x14ac:dyDescent="0.3">
      <c r="A126" s="1" t="s">
        <v>181</v>
      </c>
      <c r="B126" s="8">
        <v>0.55968109606466598</v>
      </c>
      <c r="C126" s="8">
        <v>1.7638932838074436E-2</v>
      </c>
      <c r="D126" s="8">
        <v>7.1986501249777568E-2</v>
      </c>
      <c r="E126" s="8">
        <v>1.6208116636223058E-3</v>
      </c>
      <c r="F126" s="8">
        <v>5.5933314482524678E-2</v>
      </c>
      <c r="G126" s="8">
        <v>1.7676823909291695E-3</v>
      </c>
      <c r="H126" s="3">
        <v>451.31885542378188</v>
      </c>
      <c r="I126" s="3">
        <v>11.499684265583342</v>
      </c>
      <c r="J126" s="3">
        <v>448.11262176685932</v>
      </c>
      <c r="K126" s="3">
        <v>9.7587940404909119</v>
      </c>
      <c r="L126" s="3">
        <v>450.04499999999996</v>
      </c>
      <c r="M126" s="3">
        <v>53.699999999999932</v>
      </c>
      <c r="N126" s="4">
        <v>0.79109509441072989</v>
      </c>
      <c r="O126" s="5">
        <f t="shared" si="1"/>
        <v>0.99284502711777955</v>
      </c>
      <c r="P126" s="3">
        <f t="shared" si="2"/>
        <v>448.11262176685932</v>
      </c>
      <c r="Q126" s="3">
        <f t="shared" si="3"/>
        <v>4.879397020245456</v>
      </c>
    </row>
    <row r="127" spans="1:17" x14ac:dyDescent="0.3">
      <c r="A127" s="1" t="s">
        <v>182</v>
      </c>
      <c r="B127" s="8">
        <v>1.514294914134886</v>
      </c>
      <c r="C127" s="8">
        <v>6.756863333845621E-2</v>
      </c>
      <c r="D127" s="8">
        <v>0.15196116126271025</v>
      </c>
      <c r="E127" s="8">
        <v>4.7107297162899001E-3</v>
      </c>
      <c r="F127" s="8">
        <v>7.1672366793475259E-2</v>
      </c>
      <c r="G127" s="8">
        <v>2.7282265286415262E-3</v>
      </c>
      <c r="H127" s="3">
        <v>936.17547038941882</v>
      </c>
      <c r="I127" s="3">
        <v>27.31687793835151</v>
      </c>
      <c r="J127" s="3">
        <v>911.94744576108701</v>
      </c>
      <c r="K127" s="3">
        <v>26.379797460678606</v>
      </c>
      <c r="L127" s="3">
        <v>975.93000000000006</v>
      </c>
      <c r="M127" s="3">
        <v>48.154999999999973</v>
      </c>
      <c r="N127" s="4">
        <v>0.26338112785252377</v>
      </c>
      <c r="O127" s="5">
        <f t="shared" si="1"/>
        <v>0.9734326525712107</v>
      </c>
      <c r="P127" s="3">
        <f t="shared" si="2"/>
        <v>911.94744576108701</v>
      </c>
      <c r="Q127" s="3">
        <f t="shared" si="3"/>
        <v>13.189898730339303</v>
      </c>
    </row>
    <row r="128" spans="1:17" x14ac:dyDescent="0.3">
      <c r="A128" s="1" t="s">
        <v>183</v>
      </c>
      <c r="B128" s="8">
        <v>10.609438251009442</v>
      </c>
      <c r="C128" s="8">
        <v>0.24953915165377649</v>
      </c>
      <c r="D128" s="8">
        <v>0.46123264926371416</v>
      </c>
      <c r="E128" s="8">
        <v>9.3636599795281911E-3</v>
      </c>
      <c r="F128" s="8">
        <v>0.165846598802985</v>
      </c>
      <c r="G128" s="8">
        <v>3.1825602688135006E-3</v>
      </c>
      <c r="H128" s="3">
        <v>2489.5348627844219</v>
      </c>
      <c r="I128" s="3">
        <v>22.086216258257707</v>
      </c>
      <c r="J128" s="3">
        <v>2444.9982906282471</v>
      </c>
      <c r="K128" s="3">
        <v>41.393291706327069</v>
      </c>
      <c r="L128" s="3">
        <v>2516.355</v>
      </c>
      <c r="M128" s="3">
        <v>32.715000000000146</v>
      </c>
      <c r="N128" s="4">
        <v>1.2505393836287504</v>
      </c>
      <c r="O128" s="5">
        <f t="shared" si="1"/>
        <v>0.98178462033004898</v>
      </c>
      <c r="P128" s="3">
        <f t="shared" si="2"/>
        <v>2516.355</v>
      </c>
      <c r="Q128" s="3">
        <f t="shared" si="3"/>
        <v>16.357500000000073</v>
      </c>
    </row>
    <row r="129" spans="1:17" x14ac:dyDescent="0.3">
      <c r="A129" s="1" t="s">
        <v>184</v>
      </c>
      <c r="B129" s="8">
        <v>0.63479455545971497</v>
      </c>
      <c r="C129" s="8">
        <v>2.1115362460578446E-2</v>
      </c>
      <c r="D129" s="8">
        <v>8.0074104924207704E-2</v>
      </c>
      <c r="E129" s="8">
        <v>1.8734149145032471E-3</v>
      </c>
      <c r="F129" s="8">
        <v>5.7289945799676403E-2</v>
      </c>
      <c r="G129" s="8">
        <v>1.7016662952106252E-3</v>
      </c>
      <c r="H129" s="3">
        <v>499.07817667765926</v>
      </c>
      <c r="I129" s="3">
        <v>13.13246072337286</v>
      </c>
      <c r="J129" s="3">
        <v>496.56505690729159</v>
      </c>
      <c r="K129" s="3">
        <v>11.194316351243909</v>
      </c>
      <c r="L129" s="3">
        <v>501.89</v>
      </c>
      <c r="M129" s="3">
        <v>122.20499999999998</v>
      </c>
      <c r="N129" s="4">
        <v>0.87809199212642919</v>
      </c>
      <c r="O129" s="5">
        <f t="shared" si="1"/>
        <v>0.99493899190970081</v>
      </c>
      <c r="P129" s="3">
        <f t="shared" si="2"/>
        <v>496.56505690729159</v>
      </c>
      <c r="Q129" s="3">
        <f t="shared" si="3"/>
        <v>5.5971581756219546</v>
      </c>
    </row>
    <row r="130" spans="1:17" x14ac:dyDescent="0.3">
      <c r="A130" s="1" t="s">
        <v>185</v>
      </c>
      <c r="B130" s="8">
        <v>1.2716178825253901</v>
      </c>
      <c r="C130" s="8">
        <v>0.15089195363750943</v>
      </c>
      <c r="D130" s="8">
        <v>0.13389535469385336</v>
      </c>
      <c r="E130" s="8">
        <v>1.3002507984787224E-2</v>
      </c>
      <c r="F130" s="8">
        <v>6.3804159407918143E-2</v>
      </c>
      <c r="G130" s="8">
        <v>7.1076717756625865E-3</v>
      </c>
      <c r="H130" s="3">
        <v>833.11397797222469</v>
      </c>
      <c r="I130" s="3">
        <v>67.45621745288085</v>
      </c>
      <c r="J130" s="3">
        <v>810.04945196518736</v>
      </c>
      <c r="K130" s="3">
        <v>73.926946931226254</v>
      </c>
      <c r="L130" s="3">
        <v>744.45</v>
      </c>
      <c r="M130" s="3">
        <v>237.01499999999999</v>
      </c>
      <c r="N130" s="4">
        <v>8.9244284483024822E-2</v>
      </c>
      <c r="O130" s="5">
        <f t="shared" si="1"/>
        <v>0.97152701486176851</v>
      </c>
      <c r="P130" s="3">
        <f t="shared" si="2"/>
        <v>810.04945196518736</v>
      </c>
      <c r="Q130" s="3">
        <f t="shared" si="3"/>
        <v>36.963473465613127</v>
      </c>
    </row>
    <row r="131" spans="1:17" x14ac:dyDescent="0.3">
      <c r="A131" s="1" t="s">
        <v>186</v>
      </c>
      <c r="B131" s="8">
        <v>12.300548174221261</v>
      </c>
      <c r="C131" s="8">
        <v>0.38019613326961005</v>
      </c>
      <c r="D131" s="8">
        <v>0.49516400222979101</v>
      </c>
      <c r="E131" s="8">
        <v>1.2157882189396696E-2</v>
      </c>
      <c r="F131" s="8">
        <v>0.17897019025537761</v>
      </c>
      <c r="G131" s="8">
        <v>3.9299916364210728E-3</v>
      </c>
      <c r="H131" s="3">
        <v>2627.6135964717569</v>
      </c>
      <c r="I131" s="3">
        <v>29.243884276367265</v>
      </c>
      <c r="J131" s="3">
        <v>2592.9792187857902</v>
      </c>
      <c r="K131" s="3">
        <v>52.49357896068387</v>
      </c>
      <c r="L131" s="3">
        <v>2643.52</v>
      </c>
      <c r="M131" s="3">
        <v>36.430000000000291</v>
      </c>
      <c r="N131" s="4">
        <v>0.73891609245735101</v>
      </c>
      <c r="O131" s="5">
        <f t="shared" si="1"/>
        <v>0.98664301763969209</v>
      </c>
      <c r="P131" s="3">
        <f t="shared" si="2"/>
        <v>2643.52</v>
      </c>
      <c r="Q131" s="3">
        <f t="shared" si="3"/>
        <v>18.215000000000146</v>
      </c>
    </row>
    <row r="132" spans="1:17" x14ac:dyDescent="0.3">
      <c r="A132" s="1" t="s">
        <v>187</v>
      </c>
      <c r="B132" s="8">
        <v>1.5530944075957198</v>
      </c>
      <c r="C132" s="8">
        <v>4.1378004694168032E-2</v>
      </c>
      <c r="D132" s="8">
        <v>0.15577202295779674</v>
      </c>
      <c r="E132" s="8">
        <v>3.2760631690547039E-3</v>
      </c>
      <c r="F132" s="8">
        <v>7.2120559377994858E-2</v>
      </c>
      <c r="G132" s="8">
        <v>1.6717283787676936E-3</v>
      </c>
      <c r="H132" s="3">
        <v>951.72474656789575</v>
      </c>
      <c r="I132" s="3">
        <v>16.507138470338901</v>
      </c>
      <c r="J132" s="3">
        <v>933.23796181868204</v>
      </c>
      <c r="K132" s="3">
        <v>18.300289933386455</v>
      </c>
      <c r="L132" s="3">
        <v>990.74</v>
      </c>
      <c r="M132" s="3">
        <v>47.225000000000136</v>
      </c>
      <c r="N132" s="4">
        <v>0.17832261729698512</v>
      </c>
      <c r="O132" s="5">
        <f t="shared" si="1"/>
        <v>0.9801907064376304</v>
      </c>
      <c r="P132" s="3">
        <f t="shared" si="2"/>
        <v>933.23796181868204</v>
      </c>
      <c r="Q132" s="3">
        <f t="shared" si="3"/>
        <v>9.1501449666932277</v>
      </c>
    </row>
    <row r="133" spans="1:17" x14ac:dyDescent="0.3">
      <c r="A133" s="1" t="s">
        <v>188</v>
      </c>
      <c r="B133" s="8">
        <v>0.53007887907469287</v>
      </c>
      <c r="C133" s="8">
        <v>2.3147036077588189E-2</v>
      </c>
      <c r="D133" s="8">
        <v>6.6525053691018257E-2</v>
      </c>
      <c r="E133" s="8">
        <v>2.0563391681699874E-3</v>
      </c>
      <c r="F133" s="8">
        <v>5.7464042709383392E-2</v>
      </c>
      <c r="G133" s="8">
        <v>1.8967396740749347E-3</v>
      </c>
      <c r="H133" s="3">
        <v>431.86199830046507</v>
      </c>
      <c r="I133" s="3">
        <v>15.37194120169236</v>
      </c>
      <c r="J133" s="3">
        <v>415.18614123593557</v>
      </c>
      <c r="K133" s="3">
        <v>12.437248971072014</v>
      </c>
      <c r="L133" s="3">
        <v>509.29999999999995</v>
      </c>
      <c r="M133" s="3">
        <v>77.769999999999982</v>
      </c>
      <c r="N133" s="4">
        <v>0.69606310514410219</v>
      </c>
      <c r="O133" s="5">
        <f t="shared" si="1"/>
        <v>0.95983522712273484</v>
      </c>
      <c r="P133" s="3">
        <f t="shared" si="2"/>
        <v>415.18614123593557</v>
      </c>
      <c r="Q133" s="3">
        <f t="shared" si="3"/>
        <v>6.2186244855360071</v>
      </c>
    </row>
    <row r="134" spans="1:17" x14ac:dyDescent="0.3">
      <c r="A134" s="1" t="s">
        <v>189</v>
      </c>
      <c r="B134" s="8">
        <v>0.57292163067412094</v>
      </c>
      <c r="C134" s="8">
        <v>1.5812253866070668E-2</v>
      </c>
      <c r="D134" s="8">
        <v>7.2617089951774641E-2</v>
      </c>
      <c r="E134" s="8">
        <v>1.7633049441656801E-3</v>
      </c>
      <c r="F134" s="8">
        <v>5.7240452213196277E-2</v>
      </c>
      <c r="G134" s="8">
        <v>1.4830534493460168E-3</v>
      </c>
      <c r="H134" s="3">
        <v>459.90232143714996</v>
      </c>
      <c r="I134" s="3">
        <v>10.226579555754149</v>
      </c>
      <c r="J134" s="3">
        <v>451.90356577670804</v>
      </c>
      <c r="K134" s="3">
        <v>10.608671371303101</v>
      </c>
      <c r="L134" s="3">
        <v>501.89</v>
      </c>
      <c r="M134" s="3">
        <v>55.550000000000068</v>
      </c>
      <c r="N134" s="4">
        <v>0.22862917916158917</v>
      </c>
      <c r="O134" s="5">
        <f t="shared" ref="O134:O197" si="4">1-ABS((H134-J134))/J134</f>
        <v>0.98229986159393523</v>
      </c>
      <c r="P134" s="3">
        <f t="shared" si="2"/>
        <v>451.90356577670804</v>
      </c>
      <c r="Q134" s="3">
        <f t="shared" si="3"/>
        <v>5.3043356856515507</v>
      </c>
    </row>
    <row r="135" spans="1:17" x14ac:dyDescent="0.3">
      <c r="A135" s="1" t="s">
        <v>190</v>
      </c>
      <c r="B135" s="8">
        <v>0.56633571069448074</v>
      </c>
      <c r="C135" s="8">
        <v>3.0978852004234E-2</v>
      </c>
      <c r="D135" s="8">
        <v>6.476106343322291E-2</v>
      </c>
      <c r="E135" s="8">
        <v>2.2747386159475309E-3</v>
      </c>
      <c r="F135" s="8">
        <v>6.3465499286423685E-2</v>
      </c>
      <c r="G135" s="8">
        <v>3.5554477504620725E-3</v>
      </c>
      <c r="H135" s="3">
        <v>455.64192439347397</v>
      </c>
      <c r="I135" s="3">
        <v>20.091716388469806</v>
      </c>
      <c r="J135" s="3">
        <v>404.51520004209544</v>
      </c>
      <c r="K135" s="3">
        <v>13.778944381446873</v>
      </c>
      <c r="L135" s="3">
        <v>724.07999999999993</v>
      </c>
      <c r="M135" s="3">
        <v>138.58999999999969</v>
      </c>
      <c r="N135" s="4">
        <v>0.60023893920216975</v>
      </c>
      <c r="O135" s="5">
        <f t="shared" si="4"/>
        <v>0.87360988080038005</v>
      </c>
      <c r="P135" s="3"/>
      <c r="Q135" s="3"/>
    </row>
    <row r="136" spans="1:17" x14ac:dyDescent="0.3">
      <c r="A136" s="1" t="s">
        <v>191</v>
      </c>
      <c r="B136" s="8">
        <v>0.57983408211042953</v>
      </c>
      <c r="C136" s="8">
        <v>2.1675796845499553E-2</v>
      </c>
      <c r="D136" s="8">
        <v>7.3910513910644765E-2</v>
      </c>
      <c r="E136" s="8">
        <v>2.2806251256800515E-3</v>
      </c>
      <c r="F136" s="8">
        <v>5.6992924618454434E-2</v>
      </c>
      <c r="G136" s="8">
        <v>2.6773399748768992E-3</v>
      </c>
      <c r="H136" s="3">
        <v>464.35480550569883</v>
      </c>
      <c r="I136" s="3">
        <v>13.945666078183304</v>
      </c>
      <c r="J136" s="3">
        <v>459.67234316961878</v>
      </c>
      <c r="K136" s="3">
        <v>13.699016341966749</v>
      </c>
      <c r="L136" s="3">
        <v>500.03999999999996</v>
      </c>
      <c r="M136" s="3">
        <v>103.69499999999999</v>
      </c>
      <c r="N136" s="4">
        <v>1.2835028554534176</v>
      </c>
      <c r="O136" s="5">
        <f t="shared" si="4"/>
        <v>0.98981347821843568</v>
      </c>
      <c r="P136" s="3">
        <f t="shared" si="2"/>
        <v>459.67234316961878</v>
      </c>
      <c r="Q136" s="3">
        <f t="shared" si="3"/>
        <v>6.8495081709833743</v>
      </c>
    </row>
    <row r="137" spans="1:17" x14ac:dyDescent="0.3">
      <c r="A137" s="1" t="s">
        <v>192</v>
      </c>
      <c r="B137" s="8">
        <v>5.076822859662407</v>
      </c>
      <c r="C137" s="8">
        <v>0.13987718869987664</v>
      </c>
      <c r="D137" s="8">
        <v>0.33057106673461562</v>
      </c>
      <c r="E137" s="8">
        <v>6.7221130342738633E-3</v>
      </c>
      <c r="F137" s="8">
        <v>0.11106017604033189</v>
      </c>
      <c r="G137" s="8">
        <v>2.5949344927548366E-3</v>
      </c>
      <c r="H137" s="3">
        <v>1832.2404461811861</v>
      </c>
      <c r="I137" s="3">
        <v>23.504693829029375</v>
      </c>
      <c r="J137" s="3">
        <v>1841.1489029100353</v>
      </c>
      <c r="K137" s="3">
        <v>32.628260345531281</v>
      </c>
      <c r="L137" s="3">
        <v>1816.97</v>
      </c>
      <c r="M137" s="3">
        <v>43.519999999999982</v>
      </c>
      <c r="N137" s="4">
        <v>0.36929356992767892</v>
      </c>
      <c r="O137" s="5">
        <f t="shared" si="4"/>
        <v>0.99516146862713339</v>
      </c>
      <c r="P137" s="3">
        <f t="shared" si="2"/>
        <v>1816.97</v>
      </c>
      <c r="Q137" s="3">
        <f t="shared" si="3"/>
        <v>21.759999999999991</v>
      </c>
    </row>
    <row r="138" spans="1:17" x14ac:dyDescent="0.3">
      <c r="A138" s="1" t="s">
        <v>193</v>
      </c>
      <c r="B138" s="8">
        <v>24.301545383865381</v>
      </c>
      <c r="C138" s="8">
        <v>0.56915604547225029</v>
      </c>
      <c r="D138" s="8">
        <v>0.6484921469648901</v>
      </c>
      <c r="E138" s="8">
        <v>1.3645348379889741E-2</v>
      </c>
      <c r="F138" s="8">
        <v>0.27136732492706539</v>
      </c>
      <c r="G138" s="8">
        <v>5.1239105315986919E-3</v>
      </c>
      <c r="H138" s="3">
        <v>3280.5660519208441</v>
      </c>
      <c r="I138" s="3">
        <v>23.272617576031859</v>
      </c>
      <c r="J138" s="3">
        <v>3222.3111669454042</v>
      </c>
      <c r="K138" s="3">
        <v>53.473380047924849</v>
      </c>
      <c r="L138" s="3">
        <v>3313.8850000000002</v>
      </c>
      <c r="M138" s="3">
        <v>29.625</v>
      </c>
      <c r="N138" s="4">
        <v>0.37457789445492534</v>
      </c>
      <c r="O138" s="5">
        <f t="shared" si="4"/>
        <v>0.981921396799595</v>
      </c>
      <c r="P138" s="3">
        <f t="shared" si="2"/>
        <v>3313.8850000000002</v>
      </c>
      <c r="Q138" s="3">
        <f t="shared" si="3"/>
        <v>14.8125</v>
      </c>
    </row>
    <row r="139" spans="1:17" x14ac:dyDescent="0.3">
      <c r="A139" s="1" t="s">
        <v>194</v>
      </c>
      <c r="B139" s="8">
        <v>3.244564455808149</v>
      </c>
      <c r="C139" s="8">
        <v>9.3069845577351568E-2</v>
      </c>
      <c r="D139" s="8">
        <v>0.2535986796492582</v>
      </c>
      <c r="E139" s="8">
        <v>6.0925081965356315E-3</v>
      </c>
      <c r="F139" s="8">
        <v>9.2631038239412752E-2</v>
      </c>
      <c r="G139" s="8">
        <v>2.0043655720611555E-3</v>
      </c>
      <c r="H139" s="3">
        <v>1467.8775578059638</v>
      </c>
      <c r="I139" s="3">
        <v>22.353452706931083</v>
      </c>
      <c r="J139" s="3">
        <v>1457.0079536623882</v>
      </c>
      <c r="K139" s="3">
        <v>31.369160892487962</v>
      </c>
      <c r="L139" s="3">
        <v>1480.5549999999998</v>
      </c>
      <c r="M139" s="3">
        <v>40.7349999999999</v>
      </c>
      <c r="N139" s="4">
        <v>0.59619375456109081</v>
      </c>
      <c r="O139" s="5">
        <f t="shared" si="4"/>
        <v>0.99253977707104935</v>
      </c>
      <c r="P139" s="3">
        <f t="shared" si="2"/>
        <v>1480.5549999999998</v>
      </c>
      <c r="Q139" s="3">
        <f t="shared" si="3"/>
        <v>20.36749999999995</v>
      </c>
    </row>
    <row r="140" spans="1:17" x14ac:dyDescent="0.3">
      <c r="A140" s="1" t="s">
        <v>195</v>
      </c>
      <c r="B140" s="8">
        <v>8.7470323507757151</v>
      </c>
      <c r="C140" s="8">
        <v>0.2114687818348224</v>
      </c>
      <c r="D140" s="8">
        <v>0.43006565322725826</v>
      </c>
      <c r="E140" s="8">
        <v>9.9500603746434831E-3</v>
      </c>
      <c r="F140" s="8">
        <v>0.14732045654135656</v>
      </c>
      <c r="G140" s="8">
        <v>2.6567226581760877E-3</v>
      </c>
      <c r="H140" s="3">
        <v>2311.9895054059903</v>
      </c>
      <c r="I140" s="3">
        <v>22.252720661169725</v>
      </c>
      <c r="J140" s="3">
        <v>2306.0135669018873</v>
      </c>
      <c r="K140" s="3">
        <v>44.921723869112391</v>
      </c>
      <c r="L140" s="3">
        <v>2316.67</v>
      </c>
      <c r="M140" s="3">
        <v>31.799999999999727</v>
      </c>
      <c r="N140" s="4">
        <v>0.34094707709194649</v>
      </c>
      <c r="O140" s="5">
        <f t="shared" si="4"/>
        <v>0.99740854148046854</v>
      </c>
      <c r="P140" s="3">
        <f t="shared" si="2"/>
        <v>2316.67</v>
      </c>
      <c r="Q140" s="3">
        <f t="shared" si="3"/>
        <v>15.899999999999864</v>
      </c>
    </row>
    <row r="141" spans="1:17" x14ac:dyDescent="0.3">
      <c r="A141" s="1" t="s">
        <v>196</v>
      </c>
      <c r="B141" s="8">
        <v>0.67355953490471243</v>
      </c>
      <c r="C141" s="8">
        <v>1.7507246666992278E-2</v>
      </c>
      <c r="D141" s="8">
        <v>8.4268579784015335E-2</v>
      </c>
      <c r="E141" s="8">
        <v>2.0463823499623441E-3</v>
      </c>
      <c r="F141" s="8">
        <v>5.7977468620929978E-2</v>
      </c>
      <c r="G141" s="8">
        <v>1.1972001738957919E-3</v>
      </c>
      <c r="H141" s="3">
        <v>522.87436271660158</v>
      </c>
      <c r="I141" s="3">
        <v>10.645783907205585</v>
      </c>
      <c r="J141" s="3">
        <v>521.55126289525481</v>
      </c>
      <c r="K141" s="3">
        <v>12.179600727743111</v>
      </c>
      <c r="L141" s="3">
        <v>527.81500000000005</v>
      </c>
      <c r="M141" s="3">
        <v>44.439999999999941</v>
      </c>
      <c r="N141" s="4">
        <v>0.55889336069918938</v>
      </c>
      <c r="O141" s="5">
        <f t="shared" si="4"/>
        <v>0.99746314520647128</v>
      </c>
      <c r="P141" s="3">
        <f t="shared" si="2"/>
        <v>521.55126289525481</v>
      </c>
      <c r="Q141" s="3">
        <f t="shared" si="3"/>
        <v>6.0898003638715554</v>
      </c>
    </row>
    <row r="142" spans="1:17" x14ac:dyDescent="0.3">
      <c r="A142" s="1" t="s">
        <v>197</v>
      </c>
      <c r="B142" s="8">
        <v>1.2529158199007908</v>
      </c>
      <c r="C142" s="8">
        <v>4.4020345478754615E-2</v>
      </c>
      <c r="D142" s="8">
        <v>0.13446979202012543</v>
      </c>
      <c r="E142" s="8">
        <v>3.6326542951806433E-3</v>
      </c>
      <c r="F142" s="8">
        <v>6.7586144983121238E-2</v>
      </c>
      <c r="G142" s="8">
        <v>2.074116355239978E-3</v>
      </c>
      <c r="H142" s="3">
        <v>824.71980219599436</v>
      </c>
      <c r="I142" s="3">
        <v>19.871529692754844</v>
      </c>
      <c r="J142" s="3">
        <v>813.31441220436068</v>
      </c>
      <c r="K142" s="3">
        <v>20.660564785856849</v>
      </c>
      <c r="L142" s="3">
        <v>857.4</v>
      </c>
      <c r="M142" s="3">
        <v>53.704999999999927</v>
      </c>
      <c r="N142" s="4">
        <v>1.001047385918493</v>
      </c>
      <c r="O142" s="5">
        <f t="shared" si="4"/>
        <v>0.98597665328378825</v>
      </c>
      <c r="P142" s="3">
        <f t="shared" si="2"/>
        <v>813.31441220436068</v>
      </c>
      <c r="Q142" s="3">
        <f t="shared" si="3"/>
        <v>10.330282392928424</v>
      </c>
    </row>
    <row r="143" spans="1:17" x14ac:dyDescent="0.3">
      <c r="A143" s="1" t="s">
        <v>198</v>
      </c>
      <c r="B143" s="8">
        <v>1.3851575464927657</v>
      </c>
      <c r="C143" s="8">
        <v>4.4323437097898495E-2</v>
      </c>
      <c r="D143" s="8">
        <v>0.1482019826968681</v>
      </c>
      <c r="E143" s="8">
        <v>4.5012333511711741E-3</v>
      </c>
      <c r="F143" s="8">
        <v>6.7817666789681832E-2</v>
      </c>
      <c r="G143" s="8">
        <v>1.6657811942085486E-3</v>
      </c>
      <c r="H143" s="3">
        <v>882.63713193714068</v>
      </c>
      <c r="I143" s="3">
        <v>18.907030525758064</v>
      </c>
      <c r="J143" s="3">
        <v>890.87655462974203</v>
      </c>
      <c r="K143" s="3">
        <v>25.289833444042809</v>
      </c>
      <c r="L143" s="3">
        <v>864.81</v>
      </c>
      <c r="M143" s="3">
        <v>49.075000000000045</v>
      </c>
      <c r="N143" s="4">
        <v>0.32592021265635235</v>
      </c>
      <c r="O143" s="5">
        <f t="shared" si="4"/>
        <v>0.99075133064195886</v>
      </c>
      <c r="P143" s="3">
        <f t="shared" si="2"/>
        <v>890.87655462974203</v>
      </c>
      <c r="Q143" s="3">
        <f t="shared" si="3"/>
        <v>12.644916722021405</v>
      </c>
    </row>
    <row r="144" spans="1:17" x14ac:dyDescent="0.3">
      <c r="A144" s="1" t="s">
        <v>199</v>
      </c>
      <c r="B144" s="8">
        <v>0.60657148480961498</v>
      </c>
      <c r="C144" s="8">
        <v>2.2246153741608862E-2</v>
      </c>
      <c r="D144" s="8">
        <v>7.7953290591625687E-2</v>
      </c>
      <c r="E144" s="8">
        <v>2.0634334692761222E-3</v>
      </c>
      <c r="F144" s="8">
        <v>5.6585546411910416E-2</v>
      </c>
      <c r="G144" s="8">
        <v>1.9145069127712096E-3</v>
      </c>
      <c r="H144" s="3">
        <v>481.39553822388348</v>
      </c>
      <c r="I144" s="3">
        <v>14.075217471500153</v>
      </c>
      <c r="J144" s="3">
        <v>483.89454862644698</v>
      </c>
      <c r="K144" s="3">
        <v>12.350878948029681</v>
      </c>
      <c r="L144" s="3">
        <v>475.97</v>
      </c>
      <c r="M144" s="3">
        <v>83.324999999999989</v>
      </c>
      <c r="N144" s="4">
        <v>0.2845879103687623</v>
      </c>
      <c r="O144" s="5">
        <f t="shared" si="4"/>
        <v>0.99483563018087917</v>
      </c>
      <c r="P144" s="3">
        <f t="shared" si="2"/>
        <v>483.89454862644698</v>
      </c>
      <c r="Q144" s="3">
        <f t="shared" si="3"/>
        <v>6.1754394740148406</v>
      </c>
    </row>
    <row r="145" spans="1:17" x14ac:dyDescent="0.3">
      <c r="A145" s="1" t="s">
        <v>200</v>
      </c>
      <c r="B145" s="8">
        <v>0.74112692421006188</v>
      </c>
      <c r="C145" s="8">
        <v>2.7674363592590574E-2</v>
      </c>
      <c r="D145" s="8">
        <v>8.9463473666141588E-2</v>
      </c>
      <c r="E145" s="8">
        <v>2.3520693703003043E-3</v>
      </c>
      <c r="F145" s="8">
        <v>5.9811857519056245E-2</v>
      </c>
      <c r="G145" s="8">
        <v>1.7405803750978526E-3</v>
      </c>
      <c r="H145" s="3">
        <v>563.06296510002596</v>
      </c>
      <c r="I145" s="3">
        <v>16.157175437737745</v>
      </c>
      <c r="J145" s="3">
        <v>552.36324940341046</v>
      </c>
      <c r="K145" s="3">
        <v>13.930100873048788</v>
      </c>
      <c r="L145" s="3">
        <v>598.17000000000007</v>
      </c>
      <c r="M145" s="3">
        <v>62.94500000000005</v>
      </c>
      <c r="N145" s="4">
        <v>1.10165857142248</v>
      </c>
      <c r="O145" s="5">
        <f t="shared" si="4"/>
        <v>0.98062920422716049</v>
      </c>
      <c r="P145" s="3">
        <f t="shared" si="2"/>
        <v>552.36324940341046</v>
      </c>
      <c r="Q145" s="3">
        <f t="shared" si="3"/>
        <v>6.9650504365243942</v>
      </c>
    </row>
    <row r="146" spans="1:17" x14ac:dyDescent="0.3">
      <c r="A146" s="1" t="s">
        <v>201</v>
      </c>
      <c r="B146" s="8">
        <v>4.7589908329726089</v>
      </c>
      <c r="C146" s="8">
        <v>0.14123231426836508</v>
      </c>
      <c r="D146" s="8">
        <v>0.31582386073202268</v>
      </c>
      <c r="E146" s="8">
        <v>9.49643584542623E-3</v>
      </c>
      <c r="F146" s="8">
        <v>0.10929663575114908</v>
      </c>
      <c r="G146" s="8">
        <v>5.423842527830825E-3</v>
      </c>
      <c r="H146" s="3">
        <v>1777.694325784747</v>
      </c>
      <c r="I146" s="3">
        <v>25.018137759435554</v>
      </c>
      <c r="J146" s="3">
        <v>1769.3020436203481</v>
      </c>
      <c r="K146" s="3">
        <v>46.563657236398406</v>
      </c>
      <c r="L146" s="3">
        <v>1787.9650000000001</v>
      </c>
      <c r="M146" s="3">
        <v>89.819999999999709</v>
      </c>
      <c r="N146" s="4">
        <v>0.77956178400103482</v>
      </c>
      <c r="O146" s="5">
        <f t="shared" si="4"/>
        <v>0.99525672725317915</v>
      </c>
      <c r="P146" s="3">
        <f t="shared" si="2"/>
        <v>1787.9650000000001</v>
      </c>
      <c r="Q146" s="3">
        <f t="shared" si="3"/>
        <v>44.909999999999854</v>
      </c>
    </row>
    <row r="147" spans="1:17" x14ac:dyDescent="0.3">
      <c r="A147" s="1" t="s">
        <v>202</v>
      </c>
      <c r="B147" s="8">
        <v>1.5931771995708506</v>
      </c>
      <c r="C147" s="8">
        <v>0.17888288819018042</v>
      </c>
      <c r="D147" s="8">
        <v>0.14498653058759531</v>
      </c>
      <c r="E147" s="8">
        <v>1.2863567216288875E-2</v>
      </c>
      <c r="F147" s="8">
        <v>7.8741722920469978E-2</v>
      </c>
      <c r="G147" s="8">
        <v>3.9783576400624493E-3</v>
      </c>
      <c r="H147" s="3">
        <v>967.54210477609638</v>
      </c>
      <c r="I147" s="3">
        <v>70.055645348516094</v>
      </c>
      <c r="J147" s="3">
        <v>872.79853832750507</v>
      </c>
      <c r="K147" s="3">
        <v>72.429590509338425</v>
      </c>
      <c r="L147" s="3">
        <v>1165.7449999999999</v>
      </c>
      <c r="M147" s="3">
        <v>102.16500000000019</v>
      </c>
      <c r="N147" s="4">
        <v>1.5419182639053035</v>
      </c>
      <c r="O147" s="5">
        <f t="shared" si="4"/>
        <v>0.89144852759476079</v>
      </c>
      <c r="P147" s="3"/>
      <c r="Q147" s="3"/>
    </row>
    <row r="148" spans="1:17" x14ac:dyDescent="0.3">
      <c r="A148" s="1" t="s">
        <v>203</v>
      </c>
      <c r="B148" s="8">
        <v>4.6154012666332687</v>
      </c>
      <c r="C148" s="8">
        <v>0.26902456699827682</v>
      </c>
      <c r="D148" s="8">
        <v>0.26287127981238639</v>
      </c>
      <c r="E148" s="8">
        <v>1.2828516421914236E-2</v>
      </c>
      <c r="F148" s="8">
        <v>0.12014380259466705</v>
      </c>
      <c r="G148" s="8">
        <v>7.145163397797645E-3</v>
      </c>
      <c r="H148" s="3">
        <v>1752.0567081010449</v>
      </c>
      <c r="I148" s="3">
        <v>48.703642452008758</v>
      </c>
      <c r="J148" s="3">
        <v>1504.5152100122782</v>
      </c>
      <c r="K148" s="3">
        <v>65.504209481017128</v>
      </c>
      <c r="L148" s="3">
        <v>1958.335</v>
      </c>
      <c r="M148" s="3">
        <v>106.4849999999999</v>
      </c>
      <c r="N148" s="4">
        <v>0.3966812485308438</v>
      </c>
      <c r="O148" s="5">
        <f t="shared" si="4"/>
        <v>0.83546760016686927</v>
      </c>
      <c r="P148" s="3"/>
      <c r="Q148" s="3"/>
    </row>
    <row r="149" spans="1:17" x14ac:dyDescent="0.3">
      <c r="A149" s="1" t="s">
        <v>204</v>
      </c>
      <c r="B149" s="8">
        <v>0.62344174772819461</v>
      </c>
      <c r="C149" s="8">
        <v>2.3544563547925199E-2</v>
      </c>
      <c r="D149" s="8">
        <v>8.0316426043753483E-2</v>
      </c>
      <c r="E149" s="8">
        <v>2.3680709856180194E-3</v>
      </c>
      <c r="F149" s="8">
        <v>5.6124285607376395E-2</v>
      </c>
      <c r="G149" s="8">
        <v>1.6729032420794287E-3</v>
      </c>
      <c r="H149" s="3">
        <v>492.00226556788942</v>
      </c>
      <c r="I149" s="3">
        <v>14.741161823335839</v>
      </c>
      <c r="J149" s="3">
        <v>498.01118647120472</v>
      </c>
      <c r="K149" s="3">
        <v>14.140875971442942</v>
      </c>
      <c r="L149" s="3">
        <v>457.45000000000005</v>
      </c>
      <c r="M149" s="3">
        <v>66.659999999999968</v>
      </c>
      <c r="N149" s="4">
        <v>0.29262723240676392</v>
      </c>
      <c r="O149" s="5">
        <f t="shared" si="4"/>
        <v>0.98793416480080865</v>
      </c>
      <c r="P149" s="3">
        <f t="shared" si="2"/>
        <v>498.01118647120472</v>
      </c>
      <c r="Q149" s="3">
        <f t="shared" si="3"/>
        <v>7.0704379857214708</v>
      </c>
    </row>
    <row r="150" spans="1:17" x14ac:dyDescent="0.3">
      <c r="A150" s="1" t="s">
        <v>205</v>
      </c>
      <c r="B150" s="8">
        <v>1.3246182145276586</v>
      </c>
      <c r="C150" s="8">
        <v>3.7401470141584507E-2</v>
      </c>
      <c r="D150" s="8">
        <v>0.13920808926907233</v>
      </c>
      <c r="E150" s="8">
        <v>3.4896426170707004E-3</v>
      </c>
      <c r="F150" s="8">
        <v>6.8860130768076039E-2</v>
      </c>
      <c r="G150" s="8">
        <v>1.5960672648950268E-3</v>
      </c>
      <c r="H150" s="3">
        <v>856.53228080445717</v>
      </c>
      <c r="I150" s="3">
        <v>16.378276281099488</v>
      </c>
      <c r="J150" s="3">
        <v>840.18283631566612</v>
      </c>
      <c r="K150" s="3">
        <v>19.767608575225339</v>
      </c>
      <c r="L150" s="3">
        <v>894.44499999999994</v>
      </c>
      <c r="M150" s="3">
        <v>45.995000000000005</v>
      </c>
      <c r="N150" s="4">
        <v>0.47272131208971641</v>
      </c>
      <c r="O150" s="5">
        <f t="shared" si="4"/>
        <v>0.98054061118353009</v>
      </c>
      <c r="P150" s="3">
        <f t="shared" si="2"/>
        <v>840.18283631566612</v>
      </c>
      <c r="Q150" s="3">
        <f t="shared" si="3"/>
        <v>9.8838042876126693</v>
      </c>
    </row>
    <row r="151" spans="1:17" x14ac:dyDescent="0.3">
      <c r="A151" s="1" t="s">
        <v>206</v>
      </c>
      <c r="B151" s="8">
        <v>0.58708735620522667</v>
      </c>
      <c r="C151" s="8">
        <v>1.7990271316923625E-2</v>
      </c>
      <c r="D151" s="8">
        <v>7.3936998453749084E-2</v>
      </c>
      <c r="E151" s="8">
        <v>1.8107657176366222E-3</v>
      </c>
      <c r="F151" s="8">
        <v>5.7385798310712992E-2</v>
      </c>
      <c r="G151" s="8">
        <v>1.3985643072043457E-3</v>
      </c>
      <c r="H151" s="3">
        <v>469.00592465571054</v>
      </c>
      <c r="I151" s="3">
        <v>11.527434459332483</v>
      </c>
      <c r="J151" s="3">
        <v>459.83132124725165</v>
      </c>
      <c r="K151" s="3">
        <v>10.880641526184343</v>
      </c>
      <c r="L151" s="3">
        <v>505.59500000000003</v>
      </c>
      <c r="M151" s="3">
        <v>51.850000000000023</v>
      </c>
      <c r="N151" s="4">
        <v>0.88315830886060986</v>
      </c>
      <c r="O151" s="5">
        <f t="shared" si="4"/>
        <v>0.98004789368507217</v>
      </c>
      <c r="P151" s="3">
        <f t="shared" si="2"/>
        <v>459.83132124725165</v>
      </c>
      <c r="Q151" s="3">
        <f t="shared" si="3"/>
        <v>5.4403207630921715</v>
      </c>
    </row>
    <row r="152" spans="1:17" x14ac:dyDescent="0.3">
      <c r="A152" s="1" t="s">
        <v>207</v>
      </c>
      <c r="B152" s="8">
        <v>5.403963535460516</v>
      </c>
      <c r="C152" s="8">
        <v>0.17297546612109135</v>
      </c>
      <c r="D152" s="8">
        <v>0.30078028803006518</v>
      </c>
      <c r="E152" s="8">
        <v>8.2023304874241903E-3</v>
      </c>
      <c r="F152" s="8">
        <v>0.1294444964879109</v>
      </c>
      <c r="G152" s="8">
        <v>2.6068717520995534E-3</v>
      </c>
      <c r="H152" s="3">
        <v>1885.4821557523774</v>
      </c>
      <c r="I152" s="3">
        <v>27.545809406064386</v>
      </c>
      <c r="J152" s="3">
        <v>1695.176831382211</v>
      </c>
      <c r="K152" s="3">
        <v>40.690362489446464</v>
      </c>
      <c r="L152" s="3">
        <v>2090.4299999999998</v>
      </c>
      <c r="M152" s="3">
        <v>33.650000000000091</v>
      </c>
      <c r="N152" s="4">
        <v>0.53302839186378403</v>
      </c>
      <c r="O152" s="5">
        <f t="shared" si="4"/>
        <v>0.88773718419983627</v>
      </c>
      <c r="P152" s="3"/>
      <c r="Q152" s="3"/>
    </row>
    <row r="153" spans="1:17" x14ac:dyDescent="0.3">
      <c r="A153" s="1" t="s">
        <v>208</v>
      </c>
      <c r="B153" s="8">
        <v>4.8023462974207218</v>
      </c>
      <c r="C153" s="8">
        <v>0.14134985208192935</v>
      </c>
      <c r="D153" s="8">
        <v>0.315508707328232</v>
      </c>
      <c r="E153" s="8">
        <v>6.9551764865757575E-3</v>
      </c>
      <c r="F153" s="8">
        <v>0.11019376287226799</v>
      </c>
      <c r="G153" s="8">
        <v>2.814713665793455E-3</v>
      </c>
      <c r="H153" s="3">
        <v>1785.3098134625534</v>
      </c>
      <c r="I153" s="3">
        <v>24.854433608517187</v>
      </c>
      <c r="J153" s="3">
        <v>1767.7578759190753</v>
      </c>
      <c r="K153" s="3">
        <v>34.136023975873385</v>
      </c>
      <c r="L153" s="3">
        <v>1802.7750000000001</v>
      </c>
      <c r="M153" s="3">
        <v>36.720000000000255</v>
      </c>
      <c r="N153" s="4">
        <v>0.83455318732025419</v>
      </c>
      <c r="O153" s="5">
        <f t="shared" si="4"/>
        <v>0.99007107376944781</v>
      </c>
      <c r="P153" s="3">
        <f t="shared" si="2"/>
        <v>1802.7750000000001</v>
      </c>
      <c r="Q153" s="3">
        <f t="shared" si="3"/>
        <v>18.360000000000127</v>
      </c>
    </row>
    <row r="154" spans="1:17" x14ac:dyDescent="0.3">
      <c r="A154" s="1" t="s">
        <v>209</v>
      </c>
      <c r="B154" s="8">
        <v>0.55208377603991876</v>
      </c>
      <c r="C154" s="8">
        <v>1.4878328950406862E-2</v>
      </c>
      <c r="D154" s="8">
        <v>7.0392216952441203E-2</v>
      </c>
      <c r="E154" s="8">
        <v>1.5859416269596673E-3</v>
      </c>
      <c r="F154" s="8">
        <v>5.6872445117708732E-2</v>
      </c>
      <c r="G154" s="8">
        <v>1.3138576194929572E-3</v>
      </c>
      <c r="H154" s="3">
        <v>446.36076530573729</v>
      </c>
      <c r="I154" s="3">
        <v>9.7524088347070261</v>
      </c>
      <c r="J154" s="3">
        <v>438.51822212640536</v>
      </c>
      <c r="K154" s="3">
        <v>9.5630339263236088</v>
      </c>
      <c r="L154" s="3">
        <v>487.08000000000004</v>
      </c>
      <c r="M154" s="3">
        <v>61.105000000000018</v>
      </c>
      <c r="N154" s="4">
        <v>0.82054757928555799</v>
      </c>
      <c r="O154" s="5">
        <f t="shared" si="4"/>
        <v>0.98211581005390636</v>
      </c>
      <c r="P154" s="3">
        <f t="shared" si="2"/>
        <v>438.51822212640536</v>
      </c>
      <c r="Q154" s="3">
        <f t="shared" si="3"/>
        <v>4.7815169631618044</v>
      </c>
    </row>
    <row r="155" spans="1:17" x14ac:dyDescent="0.3">
      <c r="A155" s="1" t="s">
        <v>210</v>
      </c>
      <c r="B155" s="8">
        <v>1.4400837270195668</v>
      </c>
      <c r="C155" s="8">
        <v>0.10746411071737513</v>
      </c>
      <c r="D155" s="8">
        <v>0.14982049803056716</v>
      </c>
      <c r="E155" s="8">
        <v>1.5157399317212196E-2</v>
      </c>
      <c r="F155" s="8">
        <v>7.2211973251037676E-2</v>
      </c>
      <c r="G155" s="8">
        <v>6.9234907185560272E-3</v>
      </c>
      <c r="H155" s="3">
        <v>905.75453426274862</v>
      </c>
      <c r="I155" s="3">
        <v>44.735607360309281</v>
      </c>
      <c r="J155" s="3">
        <v>899.95707669932312</v>
      </c>
      <c r="K155" s="3">
        <v>84.984799818639615</v>
      </c>
      <c r="L155" s="3">
        <v>991.66499999999996</v>
      </c>
      <c r="M155" s="3">
        <v>59.254999999999882</v>
      </c>
      <c r="N155" s="4">
        <v>0.52616482508243823</v>
      </c>
      <c r="O155" s="5">
        <f t="shared" si="4"/>
        <v>0.99355807325312873</v>
      </c>
      <c r="P155" s="3">
        <f t="shared" si="2"/>
        <v>899.95707669932312</v>
      </c>
      <c r="Q155" s="3">
        <f t="shared" si="3"/>
        <v>42.492399909319808</v>
      </c>
    </row>
    <row r="156" spans="1:17" x14ac:dyDescent="0.3">
      <c r="A156" s="1" t="s">
        <v>211</v>
      </c>
      <c r="B156" s="8">
        <v>0.67322873523453675</v>
      </c>
      <c r="C156" s="8">
        <v>2.8938833883187406E-2</v>
      </c>
      <c r="D156" s="8">
        <v>7.3122077705308916E-2</v>
      </c>
      <c r="E156" s="8">
        <v>2.4712808849912571E-3</v>
      </c>
      <c r="F156" s="8">
        <v>6.7130803643533798E-2</v>
      </c>
      <c r="G156" s="8">
        <v>2.8406010970351806E-3</v>
      </c>
      <c r="H156" s="3">
        <v>522.6736399023082</v>
      </c>
      <c r="I156" s="3">
        <v>17.575638549865037</v>
      </c>
      <c r="J156" s="3">
        <v>454.93782112828683</v>
      </c>
      <c r="K156" s="3">
        <v>14.853503968336389</v>
      </c>
      <c r="L156" s="3">
        <v>842.59</v>
      </c>
      <c r="M156" s="3">
        <v>85.17999999999995</v>
      </c>
      <c r="N156" s="4">
        <v>0.73815226400150524</v>
      </c>
      <c r="O156" s="5">
        <f t="shared" si="4"/>
        <v>0.85110972175047916</v>
      </c>
      <c r="P156" s="3"/>
      <c r="Q156" s="3"/>
    </row>
    <row r="157" spans="1:17" x14ac:dyDescent="0.3">
      <c r="A157" s="1" t="s">
        <v>212</v>
      </c>
      <c r="B157" s="8">
        <v>0.5171311291848818</v>
      </c>
      <c r="C157" s="8">
        <v>2.3498947593734353E-2</v>
      </c>
      <c r="D157" s="8">
        <v>6.6649552222048658E-2</v>
      </c>
      <c r="E157" s="8">
        <v>2.0095248387328899E-3</v>
      </c>
      <c r="F157" s="8">
        <v>5.672401382168938E-2</v>
      </c>
      <c r="G157" s="8">
        <v>2.5556052875340585E-3</v>
      </c>
      <c r="H157" s="3">
        <v>423.23311817652421</v>
      </c>
      <c r="I157" s="3">
        <v>15.737866875654538</v>
      </c>
      <c r="J157" s="3">
        <v>415.93860575034842</v>
      </c>
      <c r="K157" s="3">
        <v>12.15308990353334</v>
      </c>
      <c r="L157" s="3">
        <v>479.66999999999996</v>
      </c>
      <c r="M157" s="3">
        <v>99.990000000000009</v>
      </c>
      <c r="N157" s="4">
        <v>0.49180071046218882</v>
      </c>
      <c r="O157" s="5">
        <f t="shared" si="4"/>
        <v>0.98246252613888396</v>
      </c>
      <c r="P157" s="3">
        <f t="shared" si="2"/>
        <v>415.93860575034842</v>
      </c>
      <c r="Q157" s="3">
        <f t="shared" si="3"/>
        <v>6.0765449517666701</v>
      </c>
    </row>
    <row r="158" spans="1:17" x14ac:dyDescent="0.3">
      <c r="A158" s="1" t="s">
        <v>213</v>
      </c>
      <c r="B158" s="8">
        <v>11.833124075709579</v>
      </c>
      <c r="C158" s="8">
        <v>0.36827216044700739</v>
      </c>
      <c r="D158" s="8">
        <v>0.48814117425516534</v>
      </c>
      <c r="E158" s="8">
        <v>1.3899788588622028E-2</v>
      </c>
      <c r="F158" s="8">
        <v>0.17572376040548265</v>
      </c>
      <c r="G158" s="8">
        <v>3.9120122492952505E-3</v>
      </c>
      <c r="H158" s="3">
        <v>2591.2876546721063</v>
      </c>
      <c r="I158" s="3">
        <v>29.350788027627612</v>
      </c>
      <c r="J158" s="3">
        <v>2562.628893357085</v>
      </c>
      <c r="K158" s="3">
        <v>60.275464766398549</v>
      </c>
      <c r="L158" s="3">
        <v>2612.65</v>
      </c>
      <c r="M158" s="3">
        <v>37.035000000000309</v>
      </c>
      <c r="N158" s="4">
        <v>0.71468287261217467</v>
      </c>
      <c r="O158" s="5">
        <f t="shared" si="4"/>
        <v>0.98881665566586274</v>
      </c>
      <c r="P158" s="3">
        <f t="shared" si="2"/>
        <v>2612.65</v>
      </c>
      <c r="Q158" s="3">
        <f t="shared" si="3"/>
        <v>18.517500000000155</v>
      </c>
    </row>
    <row r="159" spans="1:17" x14ac:dyDescent="0.3">
      <c r="A159" s="1" t="s">
        <v>214</v>
      </c>
      <c r="B159" s="8">
        <v>1.1786861710171326</v>
      </c>
      <c r="C159" s="8">
        <v>3.3477503410032611E-2</v>
      </c>
      <c r="D159" s="8">
        <v>0.13059184195373941</v>
      </c>
      <c r="E159" s="8">
        <v>2.8879877142650042E-3</v>
      </c>
      <c r="F159" s="8">
        <v>6.5481565437437855E-2</v>
      </c>
      <c r="G159" s="8">
        <v>1.7275057769996984E-3</v>
      </c>
      <c r="H159" s="3">
        <v>790.70114360030868</v>
      </c>
      <c r="I159" s="3">
        <v>15.639302530151452</v>
      </c>
      <c r="J159" s="3">
        <v>791.24093185746347</v>
      </c>
      <c r="K159" s="3">
        <v>16.488900934316383</v>
      </c>
      <c r="L159" s="3">
        <v>790.74</v>
      </c>
      <c r="M159" s="3">
        <v>55.549999999999955</v>
      </c>
      <c r="N159" s="4">
        <v>0.92067982145154681</v>
      </c>
      <c r="O159" s="5">
        <f t="shared" si="4"/>
        <v>0.99931779533208975</v>
      </c>
      <c r="P159" s="3">
        <f t="shared" si="2"/>
        <v>791.24093185746347</v>
      </c>
      <c r="Q159" s="3">
        <f t="shared" si="3"/>
        <v>8.2444504671581917</v>
      </c>
    </row>
    <row r="160" spans="1:17" x14ac:dyDescent="0.3">
      <c r="A160" s="1" t="s">
        <v>215</v>
      </c>
      <c r="B160" s="8">
        <v>1.2382631251312304</v>
      </c>
      <c r="C160" s="8">
        <v>4.6220465115924363E-2</v>
      </c>
      <c r="D160" s="8">
        <v>0.13395808374567061</v>
      </c>
      <c r="E160" s="8">
        <v>3.9720102140523477E-3</v>
      </c>
      <c r="F160" s="8">
        <v>6.6842925619182897E-2</v>
      </c>
      <c r="G160" s="8">
        <v>1.8497475949443103E-3</v>
      </c>
      <c r="H160" s="3">
        <v>818.09430322361959</v>
      </c>
      <c r="I160" s="3">
        <v>20.997308710132007</v>
      </c>
      <c r="J160" s="3">
        <v>810.40606888100308</v>
      </c>
      <c r="K160" s="3">
        <v>22.597352539502893</v>
      </c>
      <c r="L160" s="3">
        <v>833.02</v>
      </c>
      <c r="M160" s="3">
        <v>55.549999999999955</v>
      </c>
      <c r="N160" s="4">
        <v>0.39764991911087272</v>
      </c>
      <c r="O160" s="5">
        <f t="shared" si="4"/>
        <v>0.99051310862808284</v>
      </c>
      <c r="P160" s="3">
        <f t="shared" si="2"/>
        <v>810.40606888100308</v>
      </c>
      <c r="Q160" s="3">
        <f t="shared" si="3"/>
        <v>11.298676269751446</v>
      </c>
    </row>
    <row r="161" spans="1:17" x14ac:dyDescent="0.3">
      <c r="A161" s="1" t="s">
        <v>216</v>
      </c>
      <c r="B161" s="8">
        <v>0.54672681686952829</v>
      </c>
      <c r="C161" s="8">
        <v>1.4973859595079141E-2</v>
      </c>
      <c r="D161" s="8">
        <v>7.13404822921965E-2</v>
      </c>
      <c r="E161" s="8">
        <v>1.7584788204729658E-3</v>
      </c>
      <c r="F161" s="8">
        <v>5.5525551228897331E-2</v>
      </c>
      <c r="G161" s="8">
        <v>1.1638425942341864E-3</v>
      </c>
      <c r="H161" s="3">
        <v>442.85014675454812</v>
      </c>
      <c r="I161" s="3">
        <v>9.8483549066781375</v>
      </c>
      <c r="J161" s="3">
        <v>444.22660164192956</v>
      </c>
      <c r="K161" s="3">
        <v>10.591898378113536</v>
      </c>
      <c r="L161" s="3">
        <v>435.23</v>
      </c>
      <c r="M161" s="3">
        <v>48.140000000000043</v>
      </c>
      <c r="N161" s="4">
        <v>0.48811619418627122</v>
      </c>
      <c r="O161" s="5">
        <f t="shared" si="4"/>
        <v>0.99690145776436201</v>
      </c>
      <c r="P161" s="3">
        <f t="shared" si="2"/>
        <v>444.22660164192956</v>
      </c>
      <c r="Q161" s="3">
        <f t="shared" si="3"/>
        <v>5.2959491890567678</v>
      </c>
    </row>
    <row r="162" spans="1:17" x14ac:dyDescent="0.3">
      <c r="A162" s="1" t="s">
        <v>217</v>
      </c>
      <c r="B162" s="8">
        <v>0.4947191096258805</v>
      </c>
      <c r="C162" s="8">
        <v>2.803176660082192E-2</v>
      </c>
      <c r="D162" s="8">
        <v>6.4092882991405573E-2</v>
      </c>
      <c r="E162" s="8">
        <v>2.6657276584701049E-3</v>
      </c>
      <c r="F162" s="8">
        <v>5.5808403443756864E-2</v>
      </c>
      <c r="G162" s="8">
        <v>2.5124908146585533E-3</v>
      </c>
      <c r="H162" s="3">
        <v>408.12134096754875</v>
      </c>
      <c r="I162" s="3">
        <v>19.050448403610858</v>
      </c>
      <c r="J162" s="3">
        <v>400.46854571428719</v>
      </c>
      <c r="K162" s="3">
        <v>16.155118196977057</v>
      </c>
      <c r="L162" s="3">
        <v>455.6</v>
      </c>
      <c r="M162" s="3">
        <v>99.990000000000009</v>
      </c>
      <c r="N162" s="4">
        <v>0.70996523024978098</v>
      </c>
      <c r="O162" s="5">
        <f t="shared" si="4"/>
        <v>0.98089039617428175</v>
      </c>
      <c r="P162" s="3">
        <f t="shared" si="2"/>
        <v>400.46854571428719</v>
      </c>
      <c r="Q162" s="3">
        <f t="shared" si="3"/>
        <v>8.0775590984885284</v>
      </c>
    </row>
    <row r="163" spans="1:17" x14ac:dyDescent="0.3">
      <c r="A163" s="1" t="s">
        <v>218</v>
      </c>
      <c r="B163" s="8">
        <v>1.660436154885407</v>
      </c>
      <c r="C163" s="8">
        <v>6.717855448404253E-2</v>
      </c>
      <c r="D163" s="8">
        <v>0.16783208688793633</v>
      </c>
      <c r="E163" s="8">
        <v>4.2880354087110962E-3</v>
      </c>
      <c r="F163" s="8">
        <v>7.1782060465125128E-2</v>
      </c>
      <c r="G163" s="8">
        <v>2.538307712820338E-3</v>
      </c>
      <c r="H163" s="3">
        <v>993.54224232558954</v>
      </c>
      <c r="I163" s="3">
        <v>25.674972570201685</v>
      </c>
      <c r="J163" s="3">
        <v>1000.1554413880284</v>
      </c>
      <c r="K163" s="3">
        <v>23.694519663595354</v>
      </c>
      <c r="L163" s="3">
        <v>988.89</v>
      </c>
      <c r="M163" s="3">
        <v>74.074999999999932</v>
      </c>
      <c r="N163" s="4">
        <v>1.3262337308968921</v>
      </c>
      <c r="O163" s="5">
        <f t="shared" si="4"/>
        <v>0.99338782874263931</v>
      </c>
      <c r="P163" s="3">
        <f t="shared" si="2"/>
        <v>988.89</v>
      </c>
      <c r="Q163" s="3">
        <f t="shared" si="3"/>
        <v>37.037499999999966</v>
      </c>
    </row>
    <row r="164" spans="1:17" x14ac:dyDescent="0.3">
      <c r="A164" s="1" t="s">
        <v>219</v>
      </c>
      <c r="B164" s="8">
        <v>0.47021935258069902</v>
      </c>
      <c r="C164" s="8">
        <v>2.5008343779743588E-2</v>
      </c>
      <c r="D164" s="8">
        <v>5.8961531744504143E-2</v>
      </c>
      <c r="E164" s="8">
        <v>2.0578160307892796E-3</v>
      </c>
      <c r="F164" s="8">
        <v>5.7773118617080038E-2</v>
      </c>
      <c r="G164" s="8">
        <v>2.754416313045331E-3</v>
      </c>
      <c r="H164" s="3">
        <v>391.34041640979211</v>
      </c>
      <c r="I164" s="3">
        <v>17.279803624866922</v>
      </c>
      <c r="J164" s="3">
        <v>369.30695170660277</v>
      </c>
      <c r="K164" s="3">
        <v>12.533275619073173</v>
      </c>
      <c r="L164" s="3">
        <v>520.41</v>
      </c>
      <c r="M164" s="3">
        <v>107.39999999999998</v>
      </c>
      <c r="N164" s="4">
        <v>1.0362705453080006</v>
      </c>
      <c r="O164" s="5">
        <f t="shared" si="4"/>
        <v>0.94033834293838614</v>
      </c>
      <c r="P164" s="3">
        <f t="shared" si="2"/>
        <v>369.30695170660277</v>
      </c>
      <c r="Q164" s="3">
        <f t="shared" si="3"/>
        <v>6.2666378095365864</v>
      </c>
    </row>
    <row r="165" spans="1:17" x14ac:dyDescent="0.3">
      <c r="A165" s="1" t="s">
        <v>220</v>
      </c>
      <c r="B165" s="8">
        <v>1.7002816796051685</v>
      </c>
      <c r="C165" s="8">
        <v>4.8745268256865662E-2</v>
      </c>
      <c r="D165" s="8">
        <v>0.17054432801382916</v>
      </c>
      <c r="E165" s="8">
        <v>3.7648833773916549E-3</v>
      </c>
      <c r="F165" s="8">
        <v>7.2221036342404177E-2</v>
      </c>
      <c r="G165" s="8">
        <v>1.8000912137321888E-3</v>
      </c>
      <c r="H165" s="3">
        <v>1008.6369430354063</v>
      </c>
      <c r="I165" s="3">
        <v>18.380870923217667</v>
      </c>
      <c r="J165" s="3">
        <v>1015.1096099201023</v>
      </c>
      <c r="K165" s="3">
        <v>20.762905462240706</v>
      </c>
      <c r="L165" s="3">
        <v>992.28</v>
      </c>
      <c r="M165" s="3">
        <v>50.315000000000055</v>
      </c>
      <c r="N165" s="4">
        <v>0.46447423346443029</v>
      </c>
      <c r="O165" s="5">
        <f t="shared" si="4"/>
        <v>0.993623676870515</v>
      </c>
      <c r="P165" s="3">
        <f t="shared" si="2"/>
        <v>992.28</v>
      </c>
      <c r="Q165" s="3">
        <f t="shared" si="3"/>
        <v>25.157500000000027</v>
      </c>
    </row>
    <row r="166" spans="1:17" x14ac:dyDescent="0.3">
      <c r="A166" s="1" t="s">
        <v>221</v>
      </c>
      <c r="B166" s="8">
        <v>14.537493452027961</v>
      </c>
      <c r="C166" s="8">
        <v>0.58785207159668484</v>
      </c>
      <c r="D166" s="8">
        <v>0.53124664520519205</v>
      </c>
      <c r="E166" s="8">
        <v>2.0046480758717688E-2</v>
      </c>
      <c r="F166" s="8">
        <v>0.19750779601343071</v>
      </c>
      <c r="G166" s="8">
        <v>8.8008646591340705E-3</v>
      </c>
      <c r="H166" s="3">
        <v>2785.4556890963304</v>
      </c>
      <c r="I166" s="3">
        <v>38.602755228670695</v>
      </c>
      <c r="J166" s="3">
        <v>2746.702365331796</v>
      </c>
      <c r="K166" s="3">
        <v>84.446046096052726</v>
      </c>
      <c r="L166" s="3">
        <v>2805.8649999999998</v>
      </c>
      <c r="M166" s="3">
        <v>72.835000000000036</v>
      </c>
      <c r="N166" s="4">
        <v>1.0036427348864743</v>
      </c>
      <c r="O166" s="5">
        <f t="shared" si="4"/>
        <v>0.98589096355918671</v>
      </c>
      <c r="P166" s="3">
        <f t="shared" si="2"/>
        <v>2805.8649999999998</v>
      </c>
      <c r="Q166" s="3">
        <f t="shared" si="3"/>
        <v>36.417500000000018</v>
      </c>
    </row>
    <row r="167" spans="1:17" x14ac:dyDescent="0.3">
      <c r="A167" s="1" t="s">
        <v>222</v>
      </c>
      <c r="B167" s="8">
        <v>1.7433108725446689</v>
      </c>
      <c r="C167" s="8">
        <v>0.10945620204230433</v>
      </c>
      <c r="D167" s="8">
        <v>0.17310097549733841</v>
      </c>
      <c r="E167" s="8">
        <v>8.9131351825993237E-3</v>
      </c>
      <c r="F167" s="8">
        <v>7.2460737872517111E-2</v>
      </c>
      <c r="G167" s="8">
        <v>3.6351498943226431E-3</v>
      </c>
      <c r="H167" s="3">
        <v>1024.6895858045145</v>
      </c>
      <c r="I167" s="3">
        <v>40.53704113350031</v>
      </c>
      <c r="J167" s="3">
        <v>1029.1742084405162</v>
      </c>
      <c r="K167" s="3">
        <v>48.991992527335348</v>
      </c>
      <c r="L167" s="3">
        <v>998.15</v>
      </c>
      <c r="M167" s="3">
        <v>103.71500000000015</v>
      </c>
      <c r="N167" s="4">
        <v>0.64963544913224014</v>
      </c>
      <c r="O167" s="5">
        <f t="shared" si="4"/>
        <v>0.99564250386453323</v>
      </c>
      <c r="P167" s="3">
        <f t="shared" si="2"/>
        <v>998.15</v>
      </c>
      <c r="Q167" s="3">
        <f t="shared" si="3"/>
        <v>51.857500000000073</v>
      </c>
    </row>
    <row r="168" spans="1:17" x14ac:dyDescent="0.3">
      <c r="A168" s="1" t="s">
        <v>223</v>
      </c>
      <c r="B168" s="8">
        <v>0.62254179140595822</v>
      </c>
      <c r="C168" s="8">
        <v>1.9586388156611605E-2</v>
      </c>
      <c r="D168" s="8">
        <v>7.7905887864797435E-2</v>
      </c>
      <c r="E168" s="8">
        <v>1.5626385051233057E-3</v>
      </c>
      <c r="F168" s="8">
        <v>5.7953007065162876E-2</v>
      </c>
      <c r="G168" s="8">
        <v>1.6392129789109821E-3</v>
      </c>
      <c r="H168" s="3">
        <v>491.4392310295637</v>
      </c>
      <c r="I168" s="3">
        <v>12.275326856469066</v>
      </c>
      <c r="J168" s="3">
        <v>483.61106293907079</v>
      </c>
      <c r="K168" s="3">
        <v>9.3599406640701339</v>
      </c>
      <c r="L168" s="3">
        <v>527.81500000000005</v>
      </c>
      <c r="M168" s="3">
        <v>68.510000000000048</v>
      </c>
      <c r="N168" s="4">
        <v>0.73314966131697357</v>
      </c>
      <c r="O168" s="5">
        <f t="shared" si="4"/>
        <v>0.9838130913653661</v>
      </c>
      <c r="P168" s="3">
        <f t="shared" si="2"/>
        <v>483.61106293907079</v>
      </c>
      <c r="Q168" s="3">
        <f t="shared" si="3"/>
        <v>4.679970332035067</v>
      </c>
    </row>
    <row r="169" spans="1:17" x14ac:dyDescent="0.3">
      <c r="A169" s="1" t="s">
        <v>224</v>
      </c>
      <c r="B169" s="8">
        <v>1.6283709876044128</v>
      </c>
      <c r="C169" s="8">
        <v>4.0952247787706481E-2</v>
      </c>
      <c r="D169" s="8">
        <v>0.16649694697515333</v>
      </c>
      <c r="E169" s="8">
        <v>3.3340823453353822E-3</v>
      </c>
      <c r="F169" s="8">
        <v>7.0853687978405827E-2</v>
      </c>
      <c r="G169" s="8">
        <v>1.4731141937477205E-3</v>
      </c>
      <c r="H169" s="3">
        <v>981.2298907817185</v>
      </c>
      <c r="I169" s="3">
        <v>15.876710698851879</v>
      </c>
      <c r="J169" s="3">
        <v>992.78127460815097</v>
      </c>
      <c r="K169" s="3">
        <v>18.456315975687396</v>
      </c>
      <c r="L169" s="3">
        <v>953.7</v>
      </c>
      <c r="M169" s="3">
        <v>44.450000000000045</v>
      </c>
      <c r="N169" s="4">
        <v>0.55991936489409866</v>
      </c>
      <c r="O169" s="5">
        <f t="shared" si="4"/>
        <v>0.98836462358640698</v>
      </c>
      <c r="P169" s="3">
        <f t="shared" si="2"/>
        <v>992.78127460815097</v>
      </c>
      <c r="Q169" s="3">
        <f t="shared" si="3"/>
        <v>9.2281579878436979</v>
      </c>
    </row>
    <row r="170" spans="1:17" x14ac:dyDescent="0.3">
      <c r="A170" s="1" t="s">
        <v>225</v>
      </c>
      <c r="B170" s="8">
        <v>11.332561717743642</v>
      </c>
      <c r="C170" s="8">
        <v>0.46534294544042004</v>
      </c>
      <c r="D170" s="8">
        <v>0.48137583736144463</v>
      </c>
      <c r="E170" s="8">
        <v>2.347277422532059E-2</v>
      </c>
      <c r="F170" s="8">
        <v>0.17184092827682543</v>
      </c>
      <c r="G170" s="8">
        <v>1.017682396650604E-2</v>
      </c>
      <c r="H170" s="3">
        <v>2550.8890273572129</v>
      </c>
      <c r="I170" s="3">
        <v>38.470061544983096</v>
      </c>
      <c r="J170" s="3">
        <v>2533.2556053886797</v>
      </c>
      <c r="K170" s="3">
        <v>102.18169424325913</v>
      </c>
      <c r="L170" s="3">
        <v>2575.62</v>
      </c>
      <c r="M170" s="3">
        <v>98.769999999999982</v>
      </c>
      <c r="N170" s="4">
        <v>0.36348869430478792</v>
      </c>
      <c r="O170" s="5">
        <f t="shared" si="4"/>
        <v>0.99303922512555631</v>
      </c>
      <c r="P170" s="3">
        <f t="shared" si="2"/>
        <v>2575.62</v>
      </c>
      <c r="Q170" s="3">
        <f t="shared" si="3"/>
        <v>49.384999999999991</v>
      </c>
    </row>
    <row r="171" spans="1:17" x14ac:dyDescent="0.3">
      <c r="A171" s="1" t="s">
        <v>226</v>
      </c>
      <c r="B171" s="8">
        <v>1.5777015649610462</v>
      </c>
      <c r="C171" s="8">
        <v>4.0638877088958164E-2</v>
      </c>
      <c r="D171" s="8">
        <v>0.15912430169508579</v>
      </c>
      <c r="E171" s="8">
        <v>3.0562366161843908E-3</v>
      </c>
      <c r="F171" s="8">
        <v>7.1837063707316573E-2</v>
      </c>
      <c r="G171" s="8">
        <v>1.6071175157096583E-3</v>
      </c>
      <c r="H171" s="3">
        <v>961.46432003061057</v>
      </c>
      <c r="I171" s="3">
        <v>16.061385391164528</v>
      </c>
      <c r="J171" s="3">
        <v>951.90851053439997</v>
      </c>
      <c r="K171" s="3">
        <v>17.028175760472713</v>
      </c>
      <c r="L171" s="3">
        <v>981.17000000000007</v>
      </c>
      <c r="M171" s="3">
        <v>38.8900000000001</v>
      </c>
      <c r="N171" s="4">
        <v>1.2524952022190436</v>
      </c>
      <c r="O171" s="5">
        <f t="shared" si="4"/>
        <v>0.98996142025156808</v>
      </c>
      <c r="P171" s="3">
        <f t="shared" si="2"/>
        <v>951.90851053439997</v>
      </c>
      <c r="Q171" s="3">
        <f t="shared" si="3"/>
        <v>8.5140878802363567</v>
      </c>
    </row>
    <row r="172" spans="1:17" x14ac:dyDescent="0.3">
      <c r="A172" s="1" t="s">
        <v>227</v>
      </c>
      <c r="B172" s="8">
        <v>1.2152916278062225</v>
      </c>
      <c r="C172" s="8">
        <v>3.8549895067230389E-2</v>
      </c>
      <c r="D172" s="8">
        <v>0.13081406517957178</v>
      </c>
      <c r="E172" s="8">
        <v>3.1233429579747281E-3</v>
      </c>
      <c r="F172" s="8">
        <v>6.7141929248081891E-2</v>
      </c>
      <c r="G172" s="8">
        <v>1.6143803854689568E-3</v>
      </c>
      <c r="H172" s="3">
        <v>807.61949052115335</v>
      </c>
      <c r="I172" s="3">
        <v>17.703521545120807</v>
      </c>
      <c r="J172" s="3">
        <v>792.50788084233307</v>
      </c>
      <c r="K172" s="3">
        <v>17.82575290006346</v>
      </c>
      <c r="L172" s="3">
        <v>842.59</v>
      </c>
      <c r="M172" s="3">
        <v>61.110000000000014</v>
      </c>
      <c r="N172" s="4">
        <v>0.62517490114157137</v>
      </c>
      <c r="O172" s="5">
        <f t="shared" si="4"/>
        <v>0.98093191242116284</v>
      </c>
      <c r="P172" s="3">
        <f t="shared" si="2"/>
        <v>792.50788084233307</v>
      </c>
      <c r="Q172" s="3">
        <f t="shared" si="3"/>
        <v>8.9128764500317299</v>
      </c>
    </row>
    <row r="173" spans="1:17" x14ac:dyDescent="0.3">
      <c r="A173" s="1" t="s">
        <v>228</v>
      </c>
      <c r="B173" s="8">
        <v>6.9154575666415363</v>
      </c>
      <c r="C173" s="8">
        <v>0.21221389448137223</v>
      </c>
      <c r="D173" s="8">
        <v>0.3835011548015328</v>
      </c>
      <c r="E173" s="8">
        <v>1.0938768858222253E-2</v>
      </c>
      <c r="F173" s="8">
        <v>0.13179776235248744</v>
      </c>
      <c r="G173" s="8">
        <v>4.1041019800427533E-3</v>
      </c>
      <c r="H173" s="3">
        <v>2100.6422315318478</v>
      </c>
      <c r="I173" s="3">
        <v>27.371978190165116</v>
      </c>
      <c r="J173" s="3">
        <v>2092.6179206460479</v>
      </c>
      <c r="K173" s="3">
        <v>51.019200241444082</v>
      </c>
      <c r="L173" s="3">
        <v>2121.91</v>
      </c>
      <c r="M173" s="3">
        <v>55.239999999999782</v>
      </c>
      <c r="N173" s="4">
        <v>0.79954394027994813</v>
      </c>
      <c r="O173" s="5">
        <f t="shared" si="4"/>
        <v>0.99616541997149555</v>
      </c>
      <c r="P173" s="3">
        <f t="shared" ref="P173:P207" si="5">IF(J173&gt;1000, L173, J173)</f>
        <v>2121.91</v>
      </c>
      <c r="Q173" s="3">
        <f t="shared" ref="Q173:Q207" si="6">IF(J173&gt;1000, M173/2, K173/2)</f>
        <v>27.619999999999891</v>
      </c>
    </row>
    <row r="174" spans="1:17" x14ac:dyDescent="0.3">
      <c r="A174" s="1" t="s">
        <v>229</v>
      </c>
      <c r="B174" s="8">
        <v>0.62447725322443448</v>
      </c>
      <c r="C174" s="8">
        <v>1.5006372354759854E-2</v>
      </c>
      <c r="D174" s="8">
        <v>7.9504168159414135E-2</v>
      </c>
      <c r="E174" s="8">
        <v>1.5461866925407662E-3</v>
      </c>
      <c r="F174" s="8">
        <v>5.6929978943162644E-2</v>
      </c>
      <c r="G174" s="8">
        <v>1.123078802474069E-3</v>
      </c>
      <c r="H174" s="3">
        <v>492.64971691612374</v>
      </c>
      <c r="I174" s="3">
        <v>9.4036647787612218</v>
      </c>
      <c r="J174" s="3">
        <v>493.16249579194596</v>
      </c>
      <c r="K174" s="3">
        <v>9.2486249325929268</v>
      </c>
      <c r="L174" s="3">
        <v>487.08000000000004</v>
      </c>
      <c r="M174" s="3">
        <v>31.479999999999961</v>
      </c>
      <c r="N174" s="4">
        <v>0.23650981625991421</v>
      </c>
      <c r="O174" s="5">
        <f t="shared" si="4"/>
        <v>0.99896022329313838</v>
      </c>
      <c r="P174" s="3">
        <f t="shared" si="5"/>
        <v>493.16249579194596</v>
      </c>
      <c r="Q174" s="3">
        <f t="shared" si="6"/>
        <v>4.6243124662964634</v>
      </c>
    </row>
    <row r="175" spans="1:17" x14ac:dyDescent="0.3">
      <c r="A175" s="1" t="s">
        <v>230</v>
      </c>
      <c r="B175" s="8">
        <v>0.59360035336232841</v>
      </c>
      <c r="C175" s="8">
        <v>2.1285194284323038E-2</v>
      </c>
      <c r="D175" s="8">
        <v>7.6118056568624221E-2</v>
      </c>
      <c r="E175" s="8">
        <v>1.9633846524245791E-3</v>
      </c>
      <c r="F175" s="8">
        <v>5.6697437093109558E-2</v>
      </c>
      <c r="G175" s="8">
        <v>1.9003935539957729E-3</v>
      </c>
      <c r="H175" s="3">
        <v>473.16426825057732</v>
      </c>
      <c r="I175" s="3">
        <v>13.577394588156334</v>
      </c>
      <c r="J175" s="3">
        <v>472.9100642810194</v>
      </c>
      <c r="K175" s="3">
        <v>11.772610405345132</v>
      </c>
      <c r="L175" s="3">
        <v>479.66999999999996</v>
      </c>
      <c r="M175" s="3">
        <v>74.064999999999941</v>
      </c>
      <c r="N175" s="4">
        <v>0.40918335614201368</v>
      </c>
      <c r="O175" s="5">
        <f t="shared" si="4"/>
        <v>0.99946246868324873</v>
      </c>
      <c r="P175" s="3">
        <f t="shared" si="5"/>
        <v>472.9100642810194</v>
      </c>
      <c r="Q175" s="3">
        <f t="shared" si="6"/>
        <v>5.886305202672566</v>
      </c>
    </row>
    <row r="176" spans="1:17" x14ac:dyDescent="0.3">
      <c r="A176" s="1" t="s">
        <v>231</v>
      </c>
      <c r="B176" s="8">
        <v>3.8155308637434868</v>
      </c>
      <c r="C176" s="8">
        <v>0.10327342480815634</v>
      </c>
      <c r="D176" s="8">
        <v>0.27917954966106423</v>
      </c>
      <c r="E176" s="8">
        <v>6.2489078489475396E-3</v>
      </c>
      <c r="F176" s="8">
        <v>9.8997011395129758E-2</v>
      </c>
      <c r="G176" s="8">
        <v>2.0148326528153368E-3</v>
      </c>
      <c r="H176" s="3">
        <v>1596.026086458106</v>
      </c>
      <c r="I176" s="3">
        <v>21.883724277061837</v>
      </c>
      <c r="J176" s="3">
        <v>1587.2289804400414</v>
      </c>
      <c r="K176" s="3">
        <v>31.537937905310198</v>
      </c>
      <c r="L176" s="3">
        <v>1605.5550000000001</v>
      </c>
      <c r="M176" s="3">
        <v>37.340000000000146</v>
      </c>
      <c r="N176" s="4">
        <v>0.49024354089443389</v>
      </c>
      <c r="O176" s="5">
        <f t="shared" si="4"/>
        <v>0.99445756968498289</v>
      </c>
      <c r="P176" s="3">
        <f t="shared" si="5"/>
        <v>1605.5550000000001</v>
      </c>
      <c r="Q176" s="3">
        <f t="shared" si="6"/>
        <v>18.670000000000073</v>
      </c>
    </row>
    <row r="177" spans="1:17" x14ac:dyDescent="0.3">
      <c r="A177" s="1" t="s">
        <v>232</v>
      </c>
      <c r="B177" s="8">
        <v>0.60385876859907495</v>
      </c>
      <c r="C177" s="8">
        <v>1.7621836377603731E-2</v>
      </c>
      <c r="D177" s="8">
        <v>7.2410695856487323E-2</v>
      </c>
      <c r="E177" s="8">
        <v>1.6038326559859395E-3</v>
      </c>
      <c r="F177" s="8">
        <v>6.0485122305629212E-2</v>
      </c>
      <c r="G177" s="8">
        <v>1.504839961533364E-3</v>
      </c>
      <c r="H177" s="3">
        <v>479.67960203677126</v>
      </c>
      <c r="I177" s="3">
        <v>11.175223043289369</v>
      </c>
      <c r="J177" s="3">
        <v>450.66302070230631</v>
      </c>
      <c r="K177" s="3">
        <v>9.6531456761748817</v>
      </c>
      <c r="L177" s="3">
        <v>620.39</v>
      </c>
      <c r="M177" s="3">
        <v>64.799999999999955</v>
      </c>
      <c r="N177" s="4">
        <v>0.49044039806379253</v>
      </c>
      <c r="O177" s="5">
        <f t="shared" si="4"/>
        <v>0.93561357377570953</v>
      </c>
      <c r="P177" s="3">
        <f t="shared" si="5"/>
        <v>450.66302070230631</v>
      </c>
      <c r="Q177" s="3">
        <f t="shared" si="6"/>
        <v>4.8265728380874409</v>
      </c>
    </row>
    <row r="178" spans="1:17" x14ac:dyDescent="0.3">
      <c r="A178" s="1" t="s">
        <v>233</v>
      </c>
      <c r="B178" s="8">
        <v>2.3382513104476854</v>
      </c>
      <c r="C178" s="8">
        <v>7.3136579682896372E-2</v>
      </c>
      <c r="D178" s="8">
        <v>0.20619065314739796</v>
      </c>
      <c r="E178" s="8">
        <v>4.5301874894570614E-3</v>
      </c>
      <c r="F178" s="8">
        <v>8.2205444297092242E-2</v>
      </c>
      <c r="G178" s="8">
        <v>2.2211112438904148E-3</v>
      </c>
      <c r="H178" s="3">
        <v>1223.9905672306909</v>
      </c>
      <c r="I178" s="3">
        <v>22.307866430834892</v>
      </c>
      <c r="J178" s="3">
        <v>1208.4910426909162</v>
      </c>
      <c r="K178" s="3">
        <v>24.246471185855775</v>
      </c>
      <c r="L178" s="3">
        <v>1249.9949999999999</v>
      </c>
      <c r="M178" s="3">
        <v>43.519999999999982</v>
      </c>
      <c r="N178" s="4">
        <v>1.2676008972301895</v>
      </c>
      <c r="O178" s="5">
        <f t="shared" si="4"/>
        <v>0.98717448123962726</v>
      </c>
      <c r="P178" s="3">
        <f t="shared" si="5"/>
        <v>1249.9949999999999</v>
      </c>
      <c r="Q178" s="3">
        <f t="shared" si="6"/>
        <v>21.759999999999991</v>
      </c>
    </row>
    <row r="179" spans="1:17" x14ac:dyDescent="0.3">
      <c r="A179" s="1" t="s">
        <v>234</v>
      </c>
      <c r="B179" s="8">
        <v>1.2409648155700956</v>
      </c>
      <c r="C179" s="8">
        <v>3.5465041377233705E-2</v>
      </c>
      <c r="D179" s="8">
        <v>0.13279024911362766</v>
      </c>
      <c r="E179" s="8">
        <v>3.0285891430097767E-3</v>
      </c>
      <c r="F179" s="8">
        <v>6.7559368173689502E-2</v>
      </c>
      <c r="G179" s="8">
        <v>1.310119365685576E-3</v>
      </c>
      <c r="H179" s="3">
        <v>819.31917994601599</v>
      </c>
      <c r="I179" s="3">
        <v>16.107826939516254</v>
      </c>
      <c r="J179" s="3">
        <v>803.76364961343631</v>
      </c>
      <c r="K179" s="3">
        <v>17.256758682797635</v>
      </c>
      <c r="L179" s="3">
        <v>855.24</v>
      </c>
      <c r="M179" s="3">
        <v>40.744999999999891</v>
      </c>
      <c r="N179" s="4">
        <v>0.41284577761593622</v>
      </c>
      <c r="O179" s="5">
        <f t="shared" si="4"/>
        <v>0.9806466361845787</v>
      </c>
      <c r="P179" s="3">
        <f t="shared" si="5"/>
        <v>803.76364961343631</v>
      </c>
      <c r="Q179" s="3">
        <f t="shared" si="6"/>
        <v>8.6283793413988175</v>
      </c>
    </row>
    <row r="180" spans="1:17" x14ac:dyDescent="0.3">
      <c r="A180" s="1" t="s">
        <v>235</v>
      </c>
      <c r="B180" s="8">
        <v>1.0853337536608938</v>
      </c>
      <c r="C180" s="8">
        <v>0.15763504542348608</v>
      </c>
      <c r="D180" s="8">
        <v>0.11546178068606852</v>
      </c>
      <c r="E180" s="8">
        <v>1.4216470437502923E-2</v>
      </c>
      <c r="F180" s="8">
        <v>6.6150074676773751E-2</v>
      </c>
      <c r="G180" s="8">
        <v>3.5494667015265992E-3</v>
      </c>
      <c r="H180" s="3">
        <v>746.23436679556062</v>
      </c>
      <c r="I180" s="3">
        <v>76.761786649333985</v>
      </c>
      <c r="J180" s="3">
        <v>704.38982920897263</v>
      </c>
      <c r="K180" s="3">
        <v>82.162550790873723</v>
      </c>
      <c r="L180" s="3">
        <v>812.96</v>
      </c>
      <c r="M180" s="3">
        <v>122.21000000000004</v>
      </c>
      <c r="N180" s="4">
        <v>0.11769757078367338</v>
      </c>
      <c r="O180" s="5">
        <f t="shared" si="4"/>
        <v>0.94059463119508802</v>
      </c>
      <c r="P180" s="3">
        <f t="shared" si="5"/>
        <v>704.38982920897263</v>
      </c>
      <c r="Q180" s="3">
        <f t="shared" si="6"/>
        <v>41.081275395436862</v>
      </c>
    </row>
    <row r="181" spans="1:17" x14ac:dyDescent="0.3">
      <c r="A181" s="1" t="s">
        <v>236</v>
      </c>
      <c r="B181" s="8">
        <v>1.3987000973470098</v>
      </c>
      <c r="C181" s="8">
        <v>6.1102392674812253E-2</v>
      </c>
      <c r="D181" s="8">
        <v>0.14613427101390694</v>
      </c>
      <c r="E181" s="8">
        <v>4.6907515745408289E-3</v>
      </c>
      <c r="F181" s="8">
        <v>6.8463916045278253E-2</v>
      </c>
      <c r="G181" s="8">
        <v>3.0978727413765571E-3</v>
      </c>
      <c r="H181" s="3">
        <v>888.3860126070806</v>
      </c>
      <c r="I181" s="3">
        <v>25.893185121523139</v>
      </c>
      <c r="J181" s="3">
        <v>879.25722071151768</v>
      </c>
      <c r="K181" s="3">
        <v>26.40014222687601</v>
      </c>
      <c r="L181" s="3">
        <v>883.32999999999993</v>
      </c>
      <c r="M181" s="3">
        <v>92.594999999999914</v>
      </c>
      <c r="N181" s="4">
        <v>0.43855343807184322</v>
      </c>
      <c r="O181" s="5">
        <f t="shared" si="4"/>
        <v>0.98961760940879662</v>
      </c>
      <c r="P181" s="3">
        <f t="shared" si="5"/>
        <v>879.25722071151768</v>
      </c>
      <c r="Q181" s="3">
        <f t="shared" si="6"/>
        <v>13.200071113438005</v>
      </c>
    </row>
    <row r="182" spans="1:17" x14ac:dyDescent="0.3">
      <c r="A182" s="1" t="s">
        <v>237</v>
      </c>
      <c r="B182" s="8">
        <v>0.534496212235541</v>
      </c>
      <c r="C182" s="8">
        <v>1.6793813619774976E-2</v>
      </c>
      <c r="D182" s="8">
        <v>6.8486246418282951E-2</v>
      </c>
      <c r="E182" s="8">
        <v>1.4762408667665038E-3</v>
      </c>
      <c r="F182" s="8">
        <v>5.6447753201472446E-2</v>
      </c>
      <c r="G182" s="8">
        <v>1.3947808106733602E-3</v>
      </c>
      <c r="H182" s="3">
        <v>434.78918279085258</v>
      </c>
      <c r="I182" s="3">
        <v>11.128263258820152</v>
      </c>
      <c r="J182" s="3">
        <v>427.02932367362246</v>
      </c>
      <c r="K182" s="3">
        <v>8.9184207326800813</v>
      </c>
      <c r="L182" s="3">
        <v>477.82</v>
      </c>
      <c r="M182" s="3">
        <v>55.550000000000011</v>
      </c>
      <c r="N182" s="4">
        <v>0.4892669554941001</v>
      </c>
      <c r="O182" s="5">
        <f t="shared" si="4"/>
        <v>0.98182827574819909</v>
      </c>
      <c r="P182" s="3">
        <f t="shared" si="5"/>
        <v>427.02932367362246</v>
      </c>
      <c r="Q182" s="3">
        <f t="shared" si="6"/>
        <v>4.4592103663400406</v>
      </c>
    </row>
    <row r="183" spans="1:17" x14ac:dyDescent="0.3">
      <c r="A183" s="1" t="s">
        <v>238</v>
      </c>
      <c r="B183" s="8">
        <v>0.52812731499865651</v>
      </c>
      <c r="C183" s="8">
        <v>1.6193946630137686E-2</v>
      </c>
      <c r="D183" s="8">
        <v>6.8215350836990318E-2</v>
      </c>
      <c r="E183" s="8">
        <v>1.6636684087190875E-3</v>
      </c>
      <c r="F183" s="8">
        <v>5.609808569562863E-2</v>
      </c>
      <c r="G183" s="8">
        <v>1.2818617434053935E-3</v>
      </c>
      <c r="H183" s="3">
        <v>430.56608479209882</v>
      </c>
      <c r="I183" s="3">
        <v>10.776189161010789</v>
      </c>
      <c r="J183" s="3">
        <v>425.39474341335944</v>
      </c>
      <c r="K183" s="3">
        <v>10.050331677282513</v>
      </c>
      <c r="L183" s="3">
        <v>457.45000000000005</v>
      </c>
      <c r="M183" s="3">
        <v>48.139999999999986</v>
      </c>
      <c r="N183" s="4">
        <v>0.71040368996610237</v>
      </c>
      <c r="O183" s="5">
        <f t="shared" si="4"/>
        <v>0.98784342905310807</v>
      </c>
      <c r="P183" s="3">
        <f t="shared" si="5"/>
        <v>425.39474341335944</v>
      </c>
      <c r="Q183" s="3">
        <f t="shared" si="6"/>
        <v>5.0251658386412563</v>
      </c>
    </row>
    <row r="184" spans="1:17" x14ac:dyDescent="0.3">
      <c r="A184" s="1" t="s">
        <v>239</v>
      </c>
      <c r="B184" s="8">
        <v>2.4598622766040492</v>
      </c>
      <c r="C184" s="8">
        <v>0.2538721062022618</v>
      </c>
      <c r="D184" s="8">
        <v>0.1288730513502894</v>
      </c>
      <c r="E184" s="8">
        <v>3.0111299221893292E-3</v>
      </c>
      <c r="F184" s="8">
        <v>0.13333352514053717</v>
      </c>
      <c r="G184" s="8">
        <v>8.7541775528454692E-3</v>
      </c>
      <c r="H184" s="3">
        <v>1260.3226723132641</v>
      </c>
      <c r="I184" s="3">
        <v>74.524827969483951</v>
      </c>
      <c r="J184" s="3">
        <v>781.43326607584936</v>
      </c>
      <c r="K184" s="3">
        <v>17.21571483091703</v>
      </c>
      <c r="L184" s="3">
        <v>2142.2799999999997</v>
      </c>
      <c r="M184" s="3">
        <v>114.81500000000005</v>
      </c>
      <c r="N184" s="4">
        <v>0.58671397668494407</v>
      </c>
      <c r="O184" s="5">
        <f t="shared" si="4"/>
        <v>0.38716531912920682</v>
      </c>
      <c r="P184" s="3"/>
      <c r="Q184" s="3"/>
    </row>
    <row r="185" spans="1:17" x14ac:dyDescent="0.3">
      <c r="A185" s="1" t="s">
        <v>240</v>
      </c>
      <c r="B185" s="8">
        <v>1.4255655567732883</v>
      </c>
      <c r="C185" s="8">
        <v>8.6906107326358756E-2</v>
      </c>
      <c r="D185" s="8">
        <v>0.13374148800520402</v>
      </c>
      <c r="E185" s="8">
        <v>1.1030183614540983E-2</v>
      </c>
      <c r="F185" s="8">
        <v>7.3906605809227074E-2</v>
      </c>
      <c r="G185" s="8">
        <v>3.8489912231755713E-3</v>
      </c>
      <c r="H185" s="3">
        <v>899.69509720872225</v>
      </c>
      <c r="I185" s="3">
        <v>36.400947350585596</v>
      </c>
      <c r="J185" s="3">
        <v>809.17463075333467</v>
      </c>
      <c r="K185" s="3">
        <v>62.723323934435093</v>
      </c>
      <c r="L185" s="3">
        <v>1038.895</v>
      </c>
      <c r="M185" s="3">
        <v>39.820000000000164</v>
      </c>
      <c r="N185" s="4">
        <v>0.68917399626708065</v>
      </c>
      <c r="O185" s="5">
        <f t="shared" si="4"/>
        <v>0.88813234743764302</v>
      </c>
      <c r="P185" s="3"/>
      <c r="Q185" s="3"/>
    </row>
    <row r="186" spans="1:17" x14ac:dyDescent="0.3">
      <c r="A186" s="1" t="s">
        <v>241</v>
      </c>
      <c r="B186" s="8">
        <v>1.206576081064634</v>
      </c>
      <c r="C186" s="8">
        <v>3.5742728260816377E-2</v>
      </c>
      <c r="D186" s="8">
        <v>0.13140238708136256</v>
      </c>
      <c r="E186" s="8">
        <v>3.1117208544692654E-3</v>
      </c>
      <c r="F186" s="8">
        <v>6.644248214190486E-2</v>
      </c>
      <c r="G186" s="8">
        <v>1.33255669344265E-3</v>
      </c>
      <c r="H186" s="3">
        <v>803.61682445158442</v>
      </c>
      <c r="I186" s="3">
        <v>16.483726642009746</v>
      </c>
      <c r="J186" s="3">
        <v>795.86084623435988</v>
      </c>
      <c r="K186" s="3">
        <v>17.750537228319438</v>
      </c>
      <c r="L186" s="3">
        <v>820.37</v>
      </c>
      <c r="M186" s="3">
        <v>44.440000000000055</v>
      </c>
      <c r="N186" s="4">
        <v>0.68396381099844261</v>
      </c>
      <c r="O186" s="5">
        <f t="shared" si="4"/>
        <v>0.99025460511856789</v>
      </c>
      <c r="P186" s="3">
        <f t="shared" si="5"/>
        <v>795.86084623435988</v>
      </c>
      <c r="Q186" s="3">
        <f t="shared" si="6"/>
        <v>8.8752686141597188</v>
      </c>
    </row>
    <row r="187" spans="1:17" x14ac:dyDescent="0.3">
      <c r="A187" s="1" t="s">
        <v>242</v>
      </c>
      <c r="B187" s="8">
        <v>1.1745145319169614</v>
      </c>
      <c r="C187" s="8">
        <v>5.3243554410260914E-2</v>
      </c>
      <c r="D187" s="8">
        <v>0.12662827453812145</v>
      </c>
      <c r="E187" s="8">
        <v>3.7742632965754412E-3</v>
      </c>
      <c r="F187" s="8">
        <v>6.6162552532425298E-2</v>
      </c>
      <c r="G187" s="8">
        <v>2.665454356299449E-3</v>
      </c>
      <c r="H187" s="3">
        <v>788.75507530146842</v>
      </c>
      <c r="I187" s="3">
        <v>24.885049455781846</v>
      </c>
      <c r="J187" s="3">
        <v>768.60173661553165</v>
      </c>
      <c r="K187" s="3">
        <v>21.611770087862549</v>
      </c>
      <c r="L187" s="3">
        <v>812.96</v>
      </c>
      <c r="M187" s="3">
        <v>85.180000000000064</v>
      </c>
      <c r="N187" s="4">
        <v>1.0366646907322685</v>
      </c>
      <c r="O187" s="5">
        <f t="shared" si="4"/>
        <v>0.97377921786297261</v>
      </c>
      <c r="P187" s="3">
        <f t="shared" si="5"/>
        <v>768.60173661553165</v>
      </c>
      <c r="Q187" s="3">
        <f t="shared" si="6"/>
        <v>10.805885043931275</v>
      </c>
    </row>
    <row r="188" spans="1:17" x14ac:dyDescent="0.3">
      <c r="A188" s="1" t="s">
        <v>243</v>
      </c>
      <c r="B188" s="8">
        <v>6.4459234099131528</v>
      </c>
      <c r="C188" s="8">
        <v>0.19833426797785481</v>
      </c>
      <c r="D188" s="8">
        <v>0.36921347620053308</v>
      </c>
      <c r="E188" s="8">
        <v>9.4664047545942789E-3</v>
      </c>
      <c r="F188" s="8">
        <v>0.12687818314403371</v>
      </c>
      <c r="G188" s="8">
        <v>2.9076481855574987E-3</v>
      </c>
      <c r="H188" s="3">
        <v>2038.5507329302234</v>
      </c>
      <c r="I188" s="3">
        <v>27.188102040675453</v>
      </c>
      <c r="J188" s="3">
        <v>2025.6984368448875</v>
      </c>
      <c r="K188" s="3">
        <v>44.622582816517863</v>
      </c>
      <c r="L188" s="3">
        <v>2055.2399999999998</v>
      </c>
      <c r="M188" s="3">
        <v>41.050000000000182</v>
      </c>
      <c r="N188" s="4">
        <v>0.71020316756236179</v>
      </c>
      <c r="O188" s="5">
        <f t="shared" si="4"/>
        <v>0.99365537542431348</v>
      </c>
      <c r="P188" s="3">
        <f t="shared" si="5"/>
        <v>2055.2399999999998</v>
      </c>
      <c r="Q188" s="3">
        <f t="shared" si="6"/>
        <v>20.525000000000091</v>
      </c>
    </row>
    <row r="189" spans="1:17" x14ac:dyDescent="0.3">
      <c r="A189" s="1" t="s">
        <v>244</v>
      </c>
      <c r="B189" s="8">
        <v>0.5644639806024857</v>
      </c>
      <c r="C189" s="8">
        <v>2.0718014655649885E-2</v>
      </c>
      <c r="D189" s="8">
        <v>7.3130173757362582E-2</v>
      </c>
      <c r="E189" s="8">
        <v>2.5401410041569878E-3</v>
      </c>
      <c r="F189" s="8">
        <v>5.6260703346065005E-2</v>
      </c>
      <c r="G189" s="8">
        <v>1.4627804270371354E-3</v>
      </c>
      <c r="H189" s="3">
        <v>454.42784273415066</v>
      </c>
      <c r="I189" s="3">
        <v>13.460794775889747</v>
      </c>
      <c r="J189" s="3">
        <v>454.98645521101633</v>
      </c>
      <c r="K189" s="3">
        <v>15.266823996229958</v>
      </c>
      <c r="L189" s="3">
        <v>461.15499999999997</v>
      </c>
      <c r="M189" s="3">
        <v>64.809999999999945</v>
      </c>
      <c r="N189" s="4">
        <v>0.87136503037888535</v>
      </c>
      <c r="O189" s="5">
        <f t="shared" si="4"/>
        <v>0.99877224372183426</v>
      </c>
      <c r="P189" s="3">
        <f t="shared" si="5"/>
        <v>454.98645521101633</v>
      </c>
      <c r="Q189" s="3">
        <f t="shared" si="6"/>
        <v>7.6334119981149788</v>
      </c>
    </row>
    <row r="190" spans="1:17" x14ac:dyDescent="0.3">
      <c r="A190" s="1" t="s">
        <v>245</v>
      </c>
      <c r="B190" s="8">
        <v>1.6777818319342619</v>
      </c>
      <c r="C190" s="8">
        <v>4.832959651618686E-2</v>
      </c>
      <c r="D190" s="8">
        <v>0.16580240919334677</v>
      </c>
      <c r="E190" s="8">
        <v>4.0253794933266408E-3</v>
      </c>
      <c r="F190" s="8">
        <v>7.3367984817600068E-2</v>
      </c>
      <c r="G190" s="8">
        <v>1.8035168408914921E-3</v>
      </c>
      <c r="H190" s="3">
        <v>1000.1409119760274</v>
      </c>
      <c r="I190" s="3">
        <v>18.376417438152476</v>
      </c>
      <c r="J190" s="3">
        <v>988.94190610928649</v>
      </c>
      <c r="K190" s="3">
        <v>22.284324875340797</v>
      </c>
      <c r="L190" s="3">
        <v>1033.335</v>
      </c>
      <c r="M190" s="3">
        <v>51.855000000000132</v>
      </c>
      <c r="N190" s="4">
        <v>0.37249341787425649</v>
      </c>
      <c r="O190" s="5">
        <f t="shared" si="4"/>
        <v>0.98867576973171234</v>
      </c>
      <c r="P190" s="3">
        <f t="shared" si="5"/>
        <v>988.94190610928649</v>
      </c>
      <c r="Q190" s="3">
        <f t="shared" si="6"/>
        <v>11.142162437670398</v>
      </c>
    </row>
    <row r="191" spans="1:17" x14ac:dyDescent="0.3">
      <c r="A191" s="1" t="s">
        <v>246</v>
      </c>
      <c r="B191" s="8">
        <v>6.6373154587025462</v>
      </c>
      <c r="C191" s="8">
        <v>0.15370998631273355</v>
      </c>
      <c r="D191" s="8">
        <v>0.33493659918277147</v>
      </c>
      <c r="E191" s="8">
        <v>7.0766996469456764E-3</v>
      </c>
      <c r="F191" s="8">
        <v>0.14336241563613433</v>
      </c>
      <c r="G191" s="8">
        <v>3.3654735921339039E-3</v>
      </c>
      <c r="H191" s="3">
        <v>2064.3206190578499</v>
      </c>
      <c r="I191" s="3">
        <v>20.627726857740946</v>
      </c>
      <c r="J191" s="3">
        <v>1862.2646219217243</v>
      </c>
      <c r="K191" s="3">
        <v>34.232544804186062</v>
      </c>
      <c r="L191" s="3">
        <v>2268.21</v>
      </c>
      <c r="M191" s="3">
        <v>40.739999999999782</v>
      </c>
      <c r="N191" s="4">
        <v>0.42329181099626328</v>
      </c>
      <c r="O191" s="5">
        <f t="shared" si="4"/>
        <v>0.89149984660739667</v>
      </c>
      <c r="P191" s="3"/>
      <c r="Q191" s="3"/>
    </row>
    <row r="192" spans="1:17" x14ac:dyDescent="0.3">
      <c r="A192" s="1" t="s">
        <v>247</v>
      </c>
      <c r="B192" s="8">
        <v>1.413387287222569</v>
      </c>
      <c r="C192" s="8">
        <v>3.8066950965546707E-2</v>
      </c>
      <c r="D192" s="8">
        <v>0.14526989152307759</v>
      </c>
      <c r="E192" s="8">
        <v>3.8346622182093022E-3</v>
      </c>
      <c r="F192" s="8">
        <v>7.0119844637555065E-2</v>
      </c>
      <c r="G192" s="8">
        <v>1.6847414552084747E-3</v>
      </c>
      <c r="H192" s="3">
        <v>894.58422507341027</v>
      </c>
      <c r="I192" s="3">
        <v>16.062030392977121</v>
      </c>
      <c r="J192" s="3">
        <v>874.39369766847324</v>
      </c>
      <c r="K192" s="3">
        <v>21.604923938561907</v>
      </c>
      <c r="L192" s="3">
        <v>931.48</v>
      </c>
      <c r="M192" s="3">
        <v>59.565000000000055</v>
      </c>
      <c r="N192" s="4">
        <v>9.8587639227884258E-2</v>
      </c>
      <c r="O192" s="5">
        <f t="shared" si="4"/>
        <v>0.97690911146915393</v>
      </c>
      <c r="P192" s="3">
        <f t="shared" si="5"/>
        <v>874.39369766847324</v>
      </c>
      <c r="Q192" s="3">
        <f t="shared" si="6"/>
        <v>10.802461969280953</v>
      </c>
    </row>
    <row r="193" spans="1:17" x14ac:dyDescent="0.3">
      <c r="A193" s="1" t="s">
        <v>248</v>
      </c>
      <c r="B193" s="8">
        <v>0.51021256011189131</v>
      </c>
      <c r="C193" s="8">
        <v>2.1487486166700997E-2</v>
      </c>
      <c r="D193" s="8">
        <v>6.4302472513245917E-2</v>
      </c>
      <c r="E193" s="8">
        <v>1.9777046961743689E-3</v>
      </c>
      <c r="F193" s="8">
        <v>5.7023819161600348E-2</v>
      </c>
      <c r="G193" s="8">
        <v>2.4238729216179127E-3</v>
      </c>
      <c r="H193" s="3">
        <v>418.59207920589751</v>
      </c>
      <c r="I193" s="3">
        <v>14.458204376098399</v>
      </c>
      <c r="J193" s="3">
        <v>401.73814148453397</v>
      </c>
      <c r="K193" s="3">
        <v>11.986689908191646</v>
      </c>
      <c r="L193" s="3">
        <v>500.03999999999996</v>
      </c>
      <c r="M193" s="3">
        <v>83.324999999999932</v>
      </c>
      <c r="N193" s="4">
        <v>0.41065702837226942</v>
      </c>
      <c r="O193" s="5">
        <f t="shared" si="4"/>
        <v>0.95804745434654637</v>
      </c>
      <c r="P193" s="3">
        <f t="shared" si="5"/>
        <v>401.73814148453397</v>
      </c>
      <c r="Q193" s="3">
        <f t="shared" si="6"/>
        <v>5.9933449540958232</v>
      </c>
    </row>
    <row r="194" spans="1:17" x14ac:dyDescent="0.3">
      <c r="A194" s="1" t="s">
        <v>249</v>
      </c>
      <c r="B194" s="8">
        <v>8.0827656421291962</v>
      </c>
      <c r="C194" s="8">
        <v>3.2135252379139376</v>
      </c>
      <c r="D194" s="8">
        <v>0.42211355437647174</v>
      </c>
      <c r="E194" s="8">
        <v>0.2047964029152054</v>
      </c>
      <c r="F194" s="8">
        <v>0.10639910267122646</v>
      </c>
      <c r="G194" s="8">
        <v>1.2084144215265069E-2</v>
      </c>
      <c r="H194" s="3">
        <v>2240.3195739187063</v>
      </c>
      <c r="I194" s="3">
        <v>359.26022389568294</v>
      </c>
      <c r="J194" s="3">
        <v>2270.0672592498904</v>
      </c>
      <c r="K194" s="3">
        <v>928.34150690428851</v>
      </c>
      <c r="L194" s="3">
        <v>1738.885</v>
      </c>
      <c r="M194" s="3">
        <v>207.72000000000003</v>
      </c>
      <c r="N194" s="4">
        <v>0.28933035848402705</v>
      </c>
      <c r="O194" s="5">
        <f t="shared" si="4"/>
        <v>0.98689568108170778</v>
      </c>
      <c r="P194" s="3"/>
      <c r="Q194" s="3"/>
    </row>
    <row r="195" spans="1:17" x14ac:dyDescent="0.3">
      <c r="A195" s="1" t="s">
        <v>250</v>
      </c>
      <c r="B195" s="8">
        <v>1.2898964227001977</v>
      </c>
      <c r="C195" s="8">
        <v>3.7043420897632955E-2</v>
      </c>
      <c r="D195" s="8">
        <v>0.13572489976157837</v>
      </c>
      <c r="E195" s="8">
        <v>4.3538039763488948E-3</v>
      </c>
      <c r="F195" s="8">
        <v>6.786307668572257E-2</v>
      </c>
      <c r="G195" s="8">
        <v>2.3324940757305651E-3</v>
      </c>
      <c r="H195" s="3">
        <v>841.25154722171567</v>
      </c>
      <c r="I195" s="3">
        <v>16.465544942572425</v>
      </c>
      <c r="J195" s="3">
        <v>820.44238690910595</v>
      </c>
      <c r="K195" s="3">
        <v>24.728223727417287</v>
      </c>
      <c r="L195" s="3">
        <v>864.81</v>
      </c>
      <c r="M195" s="3">
        <v>71.915000000000077</v>
      </c>
      <c r="N195" s="4">
        <v>1.1760870288813874</v>
      </c>
      <c r="O195" s="5">
        <f t="shared" si="4"/>
        <v>0.97463665865557592</v>
      </c>
      <c r="P195" s="3">
        <f t="shared" si="5"/>
        <v>820.44238690910595</v>
      </c>
      <c r="Q195" s="3">
        <f t="shared" si="6"/>
        <v>12.364111863708644</v>
      </c>
    </row>
    <row r="196" spans="1:17" x14ac:dyDescent="0.3">
      <c r="A196" s="1" t="s">
        <v>251</v>
      </c>
      <c r="B196" s="8">
        <v>2.8674171486054822</v>
      </c>
      <c r="C196" s="8">
        <v>8.291374897081738E-2</v>
      </c>
      <c r="D196" s="8">
        <v>0.23491810631432364</v>
      </c>
      <c r="E196" s="8">
        <v>7.806407259166123E-3</v>
      </c>
      <c r="F196" s="8">
        <v>8.7226111725733635E-2</v>
      </c>
      <c r="G196" s="8">
        <v>2.9886348473355884E-3</v>
      </c>
      <c r="H196" s="3">
        <v>1373.393796789097</v>
      </c>
      <c r="I196" s="3">
        <v>21.848832299874218</v>
      </c>
      <c r="J196" s="3">
        <v>1360.2234146954345</v>
      </c>
      <c r="K196" s="3">
        <v>40.776812143226934</v>
      </c>
      <c r="L196" s="3">
        <v>1365.7350000000001</v>
      </c>
      <c r="M196" s="3">
        <v>65.745000000000118</v>
      </c>
      <c r="N196" s="4">
        <v>0.42638263995222242</v>
      </c>
      <c r="O196" s="5">
        <f t="shared" si="4"/>
        <v>0.99031748611928472</v>
      </c>
      <c r="P196" s="3">
        <f t="shared" si="5"/>
        <v>1365.7350000000001</v>
      </c>
      <c r="Q196" s="3">
        <f t="shared" si="6"/>
        <v>32.872500000000059</v>
      </c>
    </row>
    <row r="197" spans="1:17" x14ac:dyDescent="0.3">
      <c r="A197" s="1" t="s">
        <v>252</v>
      </c>
      <c r="B197" s="8">
        <v>1.2538025928180618</v>
      </c>
      <c r="C197" s="8">
        <v>3.7426301133577852E-2</v>
      </c>
      <c r="D197" s="8">
        <v>0.13552718829742066</v>
      </c>
      <c r="E197" s="8">
        <v>4.3173339051192413E-3</v>
      </c>
      <c r="F197" s="8">
        <v>6.6467256139920675E-2</v>
      </c>
      <c r="G197" s="8">
        <v>2.1666514397781574E-3</v>
      </c>
      <c r="H197" s="3">
        <v>825.11938971021016</v>
      </c>
      <c r="I197" s="3">
        <v>16.898595808897504</v>
      </c>
      <c r="J197" s="3">
        <v>819.32007204460319</v>
      </c>
      <c r="K197" s="3">
        <v>24.525572570537154</v>
      </c>
      <c r="L197" s="3">
        <v>820.37</v>
      </c>
      <c r="M197" s="3">
        <v>66.660000000000082</v>
      </c>
      <c r="N197" s="4">
        <v>0.58618067550317055</v>
      </c>
      <c r="O197" s="5">
        <f t="shared" si="4"/>
        <v>0.99292179227205446</v>
      </c>
      <c r="P197" s="3">
        <f t="shared" si="5"/>
        <v>819.32007204460319</v>
      </c>
      <c r="Q197" s="3">
        <f t="shared" si="6"/>
        <v>12.262786285268577</v>
      </c>
    </row>
    <row r="198" spans="1:17" x14ac:dyDescent="0.3">
      <c r="A198" s="1" t="s">
        <v>253</v>
      </c>
      <c r="B198" s="8">
        <v>0.48971235880716096</v>
      </c>
      <c r="C198" s="8">
        <v>2.1209713377694672E-2</v>
      </c>
      <c r="D198" s="8">
        <v>6.4064799500890418E-2</v>
      </c>
      <c r="E198" s="8">
        <v>2.0736387924121741E-3</v>
      </c>
      <c r="F198" s="8">
        <v>5.4952951130413256E-2</v>
      </c>
      <c r="G198" s="8">
        <v>2.5211255120463419E-3</v>
      </c>
      <c r="H198" s="3">
        <v>404.71447788071049</v>
      </c>
      <c r="I198" s="3">
        <v>14.466945326687755</v>
      </c>
      <c r="J198" s="3">
        <v>400.29841000203288</v>
      </c>
      <c r="K198" s="3">
        <v>12.570143785274862</v>
      </c>
      <c r="L198" s="3">
        <v>409.31</v>
      </c>
      <c r="M198" s="3">
        <v>94.434999999999945</v>
      </c>
      <c r="N198" s="4">
        <v>0.9915123664791704</v>
      </c>
      <c r="O198" s="5">
        <f t="shared" ref="O198:O261" si="7">1-ABS((H198-J198))/J198</f>
        <v>0.98896806040609764</v>
      </c>
      <c r="P198" s="3">
        <f t="shared" si="5"/>
        <v>400.29841000203288</v>
      </c>
      <c r="Q198" s="3">
        <f t="shared" si="6"/>
        <v>6.2850718926374309</v>
      </c>
    </row>
    <row r="199" spans="1:17" x14ac:dyDescent="0.3">
      <c r="A199" s="1" t="s">
        <v>254</v>
      </c>
      <c r="B199" s="8">
        <v>1.1906183311600924</v>
      </c>
      <c r="C199" s="8">
        <v>3.1570457979376729E-2</v>
      </c>
      <c r="D199" s="8">
        <v>0.1306300560246762</v>
      </c>
      <c r="E199" s="8">
        <v>3.4897787236188504E-3</v>
      </c>
      <c r="F199" s="8">
        <v>6.568457200505165E-2</v>
      </c>
      <c r="G199" s="8">
        <v>1.5711358205879053E-3</v>
      </c>
      <c r="H199" s="3">
        <v>796.24698885373698</v>
      </c>
      <c r="I199" s="3">
        <v>14.673374066726307</v>
      </c>
      <c r="J199" s="3">
        <v>791.45881735475712</v>
      </c>
      <c r="K199" s="3">
        <v>19.915716919541964</v>
      </c>
      <c r="L199" s="3">
        <v>798.15</v>
      </c>
      <c r="M199" s="3">
        <v>48.144999999999982</v>
      </c>
      <c r="N199" s="4">
        <v>0.52579363321028605</v>
      </c>
      <c r="O199" s="5">
        <f t="shared" si="7"/>
        <v>0.99395019501458959</v>
      </c>
      <c r="P199" s="3">
        <f t="shared" si="5"/>
        <v>791.45881735475712</v>
      </c>
      <c r="Q199" s="3">
        <f t="shared" si="6"/>
        <v>9.9578584597709821</v>
      </c>
    </row>
    <row r="200" spans="1:17" x14ac:dyDescent="0.3">
      <c r="A200" s="1" t="s">
        <v>255</v>
      </c>
      <c r="B200" s="8">
        <v>0.63804346183385641</v>
      </c>
      <c r="C200" s="8">
        <v>4.5532226592492883E-2</v>
      </c>
      <c r="D200" s="8">
        <v>8.1191492084638911E-2</v>
      </c>
      <c r="E200" s="8">
        <v>4.6864640911461674E-3</v>
      </c>
      <c r="F200" s="8">
        <v>5.674210829733542E-2</v>
      </c>
      <c r="G200" s="8">
        <v>4.9904846408042819E-3</v>
      </c>
      <c r="H200" s="3">
        <v>501.09409408029046</v>
      </c>
      <c r="I200" s="3">
        <v>28.232539138276177</v>
      </c>
      <c r="J200" s="3">
        <v>503.23072640174814</v>
      </c>
      <c r="K200" s="3">
        <v>27.947503252728378</v>
      </c>
      <c r="L200" s="3">
        <v>483.375</v>
      </c>
      <c r="M200" s="3">
        <v>187.02000000000004</v>
      </c>
      <c r="N200" s="4">
        <v>0.72528839874821471</v>
      </c>
      <c r="O200" s="5">
        <f t="shared" si="7"/>
        <v>0.99575416958989116</v>
      </c>
      <c r="P200" s="3">
        <f t="shared" si="5"/>
        <v>503.23072640174814</v>
      </c>
      <c r="Q200" s="3">
        <f t="shared" si="6"/>
        <v>13.973751626364189</v>
      </c>
    </row>
    <row r="201" spans="1:17" x14ac:dyDescent="0.3">
      <c r="A201" s="1" t="s">
        <v>256</v>
      </c>
      <c r="B201" s="8">
        <v>1.2002999798529055</v>
      </c>
      <c r="C201" s="8">
        <v>3.5116873201855615E-2</v>
      </c>
      <c r="D201" s="8">
        <v>0.13152986729472033</v>
      </c>
      <c r="E201" s="8">
        <v>2.8568982835478637E-3</v>
      </c>
      <c r="F201" s="8">
        <v>6.6109247068634441E-2</v>
      </c>
      <c r="G201" s="8">
        <v>1.7683530289191681E-3</v>
      </c>
      <c r="H201" s="3">
        <v>800.72468451788268</v>
      </c>
      <c r="I201" s="3">
        <v>16.24210077234935</v>
      </c>
      <c r="J201" s="3">
        <v>796.5871518978264</v>
      </c>
      <c r="K201" s="3">
        <v>16.298694385507854</v>
      </c>
      <c r="L201" s="3">
        <v>809.26</v>
      </c>
      <c r="M201" s="3">
        <v>55.549999999999955</v>
      </c>
      <c r="N201" s="4">
        <v>0.57973012943588087</v>
      </c>
      <c r="O201" s="5">
        <f t="shared" si="7"/>
        <v>0.99480592599290762</v>
      </c>
      <c r="P201" s="3">
        <f t="shared" si="5"/>
        <v>796.5871518978264</v>
      </c>
      <c r="Q201" s="3">
        <f t="shared" si="6"/>
        <v>8.1493471927539272</v>
      </c>
    </row>
    <row r="202" spans="1:17" x14ac:dyDescent="0.3">
      <c r="A202" s="1" t="s">
        <v>257</v>
      </c>
      <c r="B202" s="8">
        <v>1.1138029729697159</v>
      </c>
      <c r="C202" s="8">
        <v>6.6804046284296842E-2</v>
      </c>
      <c r="D202" s="8">
        <v>0.12386333569928518</v>
      </c>
      <c r="E202" s="8">
        <v>6.6720228623494311E-3</v>
      </c>
      <c r="F202" s="8">
        <v>6.5015311399085743E-2</v>
      </c>
      <c r="G202" s="8">
        <v>3.6468714424422442E-3</v>
      </c>
      <c r="H202" s="3">
        <v>760.00272330766222</v>
      </c>
      <c r="I202" s="3">
        <v>32.106527713717846</v>
      </c>
      <c r="J202" s="3">
        <v>752.76168653017453</v>
      </c>
      <c r="K202" s="3">
        <v>38.278966026437246</v>
      </c>
      <c r="L202" s="3">
        <v>775.93000000000006</v>
      </c>
      <c r="M202" s="3">
        <v>118.50999999999999</v>
      </c>
      <c r="N202" s="4">
        <v>0.78185156994769445</v>
      </c>
      <c r="O202" s="5">
        <f t="shared" si="7"/>
        <v>0.99038070493350294</v>
      </c>
      <c r="P202" s="3">
        <f t="shared" si="5"/>
        <v>752.76168653017453</v>
      </c>
      <c r="Q202" s="3">
        <f t="shared" si="6"/>
        <v>19.139483013218623</v>
      </c>
    </row>
    <row r="203" spans="1:17" x14ac:dyDescent="0.3">
      <c r="A203" s="1" t="s">
        <v>258</v>
      </c>
      <c r="B203" s="8">
        <v>0.55080787747108317</v>
      </c>
      <c r="C203" s="8">
        <v>2.3478284160664477E-2</v>
      </c>
      <c r="D203" s="8">
        <v>7.2100674988277588E-2</v>
      </c>
      <c r="E203" s="8">
        <v>4.2537493565914944E-3</v>
      </c>
      <c r="F203" s="8">
        <v>5.6113992794400387E-2</v>
      </c>
      <c r="G203" s="8">
        <v>3.1625479697692579E-3</v>
      </c>
      <c r="H203" s="3">
        <v>445.52572109397994</v>
      </c>
      <c r="I203" s="3">
        <v>15.384216076790178</v>
      </c>
      <c r="J203" s="3">
        <v>448.79917147056869</v>
      </c>
      <c r="K203" s="3">
        <v>25.581882562308952</v>
      </c>
      <c r="L203" s="3">
        <v>457.45000000000005</v>
      </c>
      <c r="M203" s="3">
        <v>122.20999999999992</v>
      </c>
      <c r="N203" s="4">
        <v>0.97152164711879663</v>
      </c>
      <c r="O203" s="5">
        <f t="shared" si="7"/>
        <v>0.9927062022733627</v>
      </c>
      <c r="P203" s="3">
        <f t="shared" si="5"/>
        <v>448.79917147056869</v>
      </c>
      <c r="Q203" s="3">
        <f t="shared" si="6"/>
        <v>12.790941281154476</v>
      </c>
    </row>
    <row r="204" spans="1:17" x14ac:dyDescent="0.3">
      <c r="A204" s="1" t="s">
        <v>259</v>
      </c>
      <c r="B204" s="8">
        <v>1.1564849503325147</v>
      </c>
      <c r="C204" s="8">
        <v>3.9340909428447979E-2</v>
      </c>
      <c r="D204" s="8">
        <v>0.12837929427470374</v>
      </c>
      <c r="E204" s="8">
        <v>2.8477686464217292E-3</v>
      </c>
      <c r="F204" s="8">
        <v>6.5434372114233488E-2</v>
      </c>
      <c r="G204" s="8">
        <v>2.0023078587032609E-3</v>
      </c>
      <c r="H204" s="3">
        <v>780.30112030725923</v>
      </c>
      <c r="I204" s="3">
        <v>18.554078833834208</v>
      </c>
      <c r="J204" s="3">
        <v>778.61305621184488</v>
      </c>
      <c r="K204" s="3">
        <v>16.290977236686548</v>
      </c>
      <c r="L204" s="3">
        <v>787.04</v>
      </c>
      <c r="M204" s="3">
        <v>53.700000000000045</v>
      </c>
      <c r="N204" s="4">
        <v>0.77423706215718091</v>
      </c>
      <c r="O204" s="5">
        <f t="shared" si="7"/>
        <v>0.99783196019904008</v>
      </c>
      <c r="P204" s="3">
        <f t="shared" si="5"/>
        <v>778.61305621184488</v>
      </c>
      <c r="Q204" s="3">
        <f t="shared" si="6"/>
        <v>8.1454886183432738</v>
      </c>
    </row>
    <row r="205" spans="1:17" x14ac:dyDescent="0.3">
      <c r="A205" s="1" t="s">
        <v>260</v>
      </c>
      <c r="B205" s="8">
        <v>0.51186794902162547</v>
      </c>
      <c r="C205" s="8">
        <v>1.4894331100427951E-2</v>
      </c>
      <c r="D205" s="8">
        <v>6.5342279748486068E-2</v>
      </c>
      <c r="E205" s="8">
        <v>1.3409538056801098E-3</v>
      </c>
      <c r="F205" s="8">
        <v>5.6831204059129552E-2</v>
      </c>
      <c r="G205" s="8">
        <v>1.4566018579405759E-3</v>
      </c>
      <c r="H205" s="3">
        <v>419.70446122783551</v>
      </c>
      <c r="I205" s="3">
        <v>10.019428439800528</v>
      </c>
      <c r="J205" s="3">
        <v>408.03311498510931</v>
      </c>
      <c r="K205" s="3">
        <v>8.1261044238285915</v>
      </c>
      <c r="L205" s="3">
        <v>483.375</v>
      </c>
      <c r="M205" s="3">
        <v>64.809999999999945</v>
      </c>
      <c r="N205" s="4">
        <v>0.9405404891640553</v>
      </c>
      <c r="O205" s="5">
        <f t="shared" si="7"/>
        <v>0.97139608082262607</v>
      </c>
      <c r="P205" s="3">
        <f t="shared" si="5"/>
        <v>408.03311498510931</v>
      </c>
      <c r="Q205" s="3">
        <f t="shared" si="6"/>
        <v>4.0630522119142958</v>
      </c>
    </row>
    <row r="206" spans="1:17" x14ac:dyDescent="0.3">
      <c r="A206" s="1" t="s">
        <v>261</v>
      </c>
      <c r="B206" s="8">
        <v>0.69551421589635087</v>
      </c>
      <c r="C206" s="8">
        <v>4.4079254633756171E-2</v>
      </c>
      <c r="D206" s="8">
        <v>7.5221842190151836E-2</v>
      </c>
      <c r="E206" s="8">
        <v>1.6025869900254978E-3</v>
      </c>
      <c r="F206" s="8">
        <v>6.7022724236996248E-2</v>
      </c>
      <c r="G206" s="8">
        <v>3.7787282945757408E-3</v>
      </c>
      <c r="H206" s="3">
        <v>536.10810482266925</v>
      </c>
      <c r="I206" s="3">
        <v>26.407562231661991</v>
      </c>
      <c r="J206" s="3">
        <v>467.5391143747442</v>
      </c>
      <c r="K206" s="3">
        <v>9.6214525266020736</v>
      </c>
      <c r="L206" s="3">
        <v>838.88499999999999</v>
      </c>
      <c r="M206" s="3">
        <v>107.10000000000002</v>
      </c>
      <c r="N206" s="4">
        <v>0.4030155924962619</v>
      </c>
      <c r="O206" s="5">
        <f t="shared" si="7"/>
        <v>0.85334063324386311</v>
      </c>
      <c r="P206" s="3"/>
      <c r="Q206" s="3"/>
    </row>
    <row r="207" spans="1:17" x14ac:dyDescent="0.3">
      <c r="A207" s="1" t="s">
        <v>262</v>
      </c>
      <c r="B207" s="8">
        <v>3.560793963993548</v>
      </c>
      <c r="C207" s="8">
        <v>0.1033157632542599</v>
      </c>
      <c r="D207" s="8">
        <v>0.26763901191410333</v>
      </c>
      <c r="E207" s="8">
        <v>6.2334718655561562E-3</v>
      </c>
      <c r="F207" s="8">
        <v>9.629616041110281E-2</v>
      </c>
      <c r="G207" s="8">
        <v>1.9886395904613551E-3</v>
      </c>
      <c r="H207" s="3">
        <v>1540.8404561922309</v>
      </c>
      <c r="I207" s="3">
        <v>23.096753629189021</v>
      </c>
      <c r="J207" s="3">
        <v>1528.8066047600621</v>
      </c>
      <c r="K207" s="3">
        <v>31.742485681653047</v>
      </c>
      <c r="L207" s="3">
        <v>1553.71</v>
      </c>
      <c r="M207" s="3">
        <v>28.080000000000155</v>
      </c>
      <c r="N207" s="4">
        <v>0.76066317652222981</v>
      </c>
      <c r="O207" s="5">
        <f t="shared" si="7"/>
        <v>0.99212859795692898</v>
      </c>
      <c r="P207" s="3">
        <f t="shared" si="5"/>
        <v>1553.71</v>
      </c>
      <c r="Q207" s="3">
        <f t="shared" si="6"/>
        <v>14.040000000000077</v>
      </c>
    </row>
    <row r="208" spans="1:17" x14ac:dyDescent="0.3">
      <c r="O208" s="5"/>
      <c r="P208" s="3"/>
      <c r="Q208" s="3"/>
    </row>
    <row r="209" spans="1:17" x14ac:dyDescent="0.3">
      <c r="A209" s="15" t="s">
        <v>263</v>
      </c>
      <c r="B209" s="15"/>
      <c r="C209" s="2"/>
      <c r="D209" s="15" t="s">
        <v>264</v>
      </c>
      <c r="E209" s="15"/>
      <c r="F209" s="15"/>
      <c r="G209" s="2" t="s">
        <v>11</v>
      </c>
      <c r="H209" s="2" t="s">
        <v>265</v>
      </c>
      <c r="I209" s="15" t="s">
        <v>266</v>
      </c>
      <c r="J209" s="15"/>
      <c r="O209" s="5"/>
      <c r="P209" s="3"/>
      <c r="Q209" s="3"/>
    </row>
    <row r="210" spans="1:17" x14ac:dyDescent="0.3">
      <c r="A210" s="1" t="s">
        <v>267</v>
      </c>
      <c r="B210" s="8">
        <v>5.5180524875720547</v>
      </c>
      <c r="C210" s="8">
        <v>0.15889541901614954</v>
      </c>
      <c r="D210" s="8">
        <v>0.34706418697654368</v>
      </c>
      <c r="E210" s="8">
        <v>8.3280149227991998E-3</v>
      </c>
      <c r="F210" s="8">
        <v>0.11505869460723343</v>
      </c>
      <c r="G210" s="8">
        <v>2.5299924356927675E-3</v>
      </c>
      <c r="H210" s="3">
        <v>1903.4123298920815</v>
      </c>
      <c r="I210" s="3">
        <v>24.887740611774806</v>
      </c>
      <c r="J210" s="3">
        <v>1920.5643712770918</v>
      </c>
      <c r="K210" s="3">
        <v>39.907893412527599</v>
      </c>
      <c r="L210" s="3">
        <v>1880.5549999999998</v>
      </c>
      <c r="M210" s="3">
        <v>41.039999999999964</v>
      </c>
      <c r="N210" s="4">
        <v>0.28259219157435977</v>
      </c>
      <c r="O210" s="5">
        <f t="shared" si="7"/>
        <v>0.99106927024080693</v>
      </c>
      <c r="P210" s="3">
        <f t="shared" ref="P210" si="8">IF(J210&gt;1000, L210, J210)</f>
        <v>1880.5549999999998</v>
      </c>
      <c r="Q210" s="3">
        <f t="shared" ref="Q210" si="9">IF(J210&gt;1000, M210/2, K210/2)</f>
        <v>20.519999999999982</v>
      </c>
    </row>
    <row r="211" spans="1:17" x14ac:dyDescent="0.3">
      <c r="A211" s="1" t="s">
        <v>268</v>
      </c>
      <c r="B211" s="8">
        <v>4.0426811050886364</v>
      </c>
      <c r="C211" s="8">
        <v>0.10227043345943623</v>
      </c>
      <c r="D211" s="8">
        <v>0.29117457569743582</v>
      </c>
      <c r="E211" s="8">
        <v>6.2524737422359894E-3</v>
      </c>
      <c r="F211" s="8">
        <v>0.10043928786468008</v>
      </c>
      <c r="G211" s="8">
        <v>1.93266666465544E-3</v>
      </c>
      <c r="H211" s="3">
        <v>1642.8267309085279</v>
      </c>
      <c r="I211" s="3">
        <v>20.713795305860508</v>
      </c>
      <c r="J211" s="3">
        <v>1647.3961508119467</v>
      </c>
      <c r="K211" s="3">
        <v>31.267226544916646</v>
      </c>
      <c r="L211" s="3">
        <v>1632.405</v>
      </c>
      <c r="M211" s="3">
        <v>35.804999999999836</v>
      </c>
      <c r="N211" s="4">
        <v>0.44120604089583537</v>
      </c>
      <c r="O211" s="5">
        <f t="shared" si="7"/>
        <v>0.99722627741896408</v>
      </c>
      <c r="P211" s="3">
        <f t="shared" ref="P211:P274" si="10">IF(J211&gt;1000, L211, J211)</f>
        <v>1632.405</v>
      </c>
      <c r="Q211" s="3">
        <f t="shared" ref="Q211:Q274" si="11">IF(J211&gt;1000, M211/2, K211/2)</f>
        <v>17.902499999999918</v>
      </c>
    </row>
    <row r="212" spans="1:17" x14ac:dyDescent="0.3">
      <c r="A212" s="1" t="s">
        <v>270</v>
      </c>
      <c r="B212" s="8">
        <v>1.3274040216272405</v>
      </c>
      <c r="C212" s="8">
        <v>6.2916246127657907E-2</v>
      </c>
      <c r="D212" s="8">
        <v>0.14149274417740892</v>
      </c>
      <c r="E212" s="8">
        <v>3.7436669102688166E-3</v>
      </c>
      <c r="F212" s="8">
        <v>6.8352118195446634E-2</v>
      </c>
      <c r="G212" s="8">
        <v>3.2317003116744134E-3</v>
      </c>
      <c r="H212" s="3">
        <v>857.74838060496961</v>
      </c>
      <c r="I212" s="3">
        <v>27.473423545971059</v>
      </c>
      <c r="J212" s="3">
        <v>853.0980214312807</v>
      </c>
      <c r="K212" s="3">
        <v>21.161880449274527</v>
      </c>
      <c r="L212" s="3">
        <v>879.63</v>
      </c>
      <c r="M212" s="3">
        <v>87.345000000000027</v>
      </c>
      <c r="N212" s="4">
        <v>1.0880037450741185</v>
      </c>
      <c r="O212" s="5">
        <f t="shared" si="7"/>
        <v>0.9945488571572505</v>
      </c>
      <c r="P212" s="3">
        <f t="shared" si="10"/>
        <v>853.0980214312807</v>
      </c>
      <c r="Q212" s="3">
        <f t="shared" si="11"/>
        <v>10.580940224637263</v>
      </c>
    </row>
    <row r="213" spans="1:17" x14ac:dyDescent="0.3">
      <c r="A213" s="1" t="s">
        <v>271</v>
      </c>
      <c r="B213" s="8">
        <v>0.51834493731236819</v>
      </c>
      <c r="C213" s="8">
        <v>1.6252258288746404E-2</v>
      </c>
      <c r="D213" s="8">
        <v>6.6075862314653955E-2</v>
      </c>
      <c r="E213" s="8">
        <v>1.602212756875289E-3</v>
      </c>
      <c r="F213" s="8">
        <v>5.6880410943933132E-2</v>
      </c>
      <c r="G213" s="8">
        <v>1.6326493729371247E-3</v>
      </c>
      <c r="H213" s="3">
        <v>424.04516890019744</v>
      </c>
      <c r="I213" s="3">
        <v>10.883878876566691</v>
      </c>
      <c r="J213" s="3">
        <v>412.47051480985067</v>
      </c>
      <c r="K213" s="3">
        <v>9.6985961229063218</v>
      </c>
      <c r="L213" s="3">
        <v>487.08000000000004</v>
      </c>
      <c r="M213" s="3">
        <v>55.550000000000011</v>
      </c>
      <c r="N213" s="4">
        <v>1.1817809352782667</v>
      </c>
      <c r="O213" s="5">
        <f t="shared" si="7"/>
        <v>0.97193822667377161</v>
      </c>
      <c r="P213" s="3">
        <f t="shared" si="10"/>
        <v>412.47051480985067</v>
      </c>
      <c r="Q213" s="3">
        <f t="shared" si="11"/>
        <v>4.8492980614531609</v>
      </c>
    </row>
    <row r="214" spans="1:17" x14ac:dyDescent="0.3">
      <c r="A214" s="1" t="s">
        <v>272</v>
      </c>
      <c r="B214" s="8">
        <v>0.58603285969241281</v>
      </c>
      <c r="C214" s="8">
        <v>1.783306309147115E-2</v>
      </c>
      <c r="D214" s="8">
        <v>7.4607429144302156E-2</v>
      </c>
      <c r="E214" s="8">
        <v>1.796575966105562E-3</v>
      </c>
      <c r="F214" s="8">
        <v>5.6947738929112944E-2</v>
      </c>
      <c r="G214" s="8">
        <v>1.4367999746484987E-3</v>
      </c>
      <c r="H214" s="3">
        <v>468.3310571086941</v>
      </c>
      <c r="I214" s="3">
        <v>11.434534178462382</v>
      </c>
      <c r="J214" s="3">
        <v>463.85439286398133</v>
      </c>
      <c r="K214" s="3">
        <v>10.789035542644729</v>
      </c>
      <c r="L214" s="3">
        <v>500.03999999999996</v>
      </c>
      <c r="M214" s="3">
        <v>46.289999999999964</v>
      </c>
      <c r="N214" s="4">
        <v>0.62180371976604187</v>
      </c>
      <c r="O214" s="5">
        <f t="shared" si="7"/>
        <v>0.99034898814459327</v>
      </c>
      <c r="P214" s="3">
        <f t="shared" si="10"/>
        <v>463.85439286398133</v>
      </c>
      <c r="Q214" s="3">
        <f t="shared" si="11"/>
        <v>5.3945177713223647</v>
      </c>
    </row>
    <row r="215" spans="1:17" x14ac:dyDescent="0.3">
      <c r="A215" s="1" t="s">
        <v>273</v>
      </c>
      <c r="B215" s="8">
        <v>0.53847701423271321</v>
      </c>
      <c r="C215" s="8">
        <v>2.1568958743614121E-2</v>
      </c>
      <c r="D215" s="8">
        <v>6.2184037953914882E-2</v>
      </c>
      <c r="E215" s="8">
        <v>1.6942492048887955E-3</v>
      </c>
      <c r="F215" s="8">
        <v>6.2699891468299476E-2</v>
      </c>
      <c r="G215" s="8">
        <v>2.3724540855472875E-3</v>
      </c>
      <c r="H215" s="3">
        <v>437.41988657473098</v>
      </c>
      <c r="I215" s="3">
        <v>14.247772412814195</v>
      </c>
      <c r="J215" s="3">
        <v>388.89412762634782</v>
      </c>
      <c r="K215" s="3">
        <v>10.291003533646402</v>
      </c>
      <c r="L215" s="3">
        <v>698.16</v>
      </c>
      <c r="M215" s="3">
        <v>295.69500000000016</v>
      </c>
      <c r="N215" s="4">
        <v>0.57315698633610479</v>
      </c>
      <c r="O215" s="5">
        <f t="shared" si="7"/>
        <v>0.87522115789054278</v>
      </c>
      <c r="P215" s="3"/>
      <c r="Q215" s="3"/>
    </row>
    <row r="216" spans="1:17" x14ac:dyDescent="0.3">
      <c r="A216" s="1" t="s">
        <v>274</v>
      </c>
      <c r="B216" s="8">
        <v>18.376876081469767</v>
      </c>
      <c r="C216" s="8">
        <v>0.44859341552489185</v>
      </c>
      <c r="D216" s="8">
        <v>0.58657068470437368</v>
      </c>
      <c r="E216" s="8">
        <v>1.2232641147734919E-2</v>
      </c>
      <c r="F216" s="8">
        <v>0.2266338886311676</v>
      </c>
      <c r="G216" s="8">
        <v>4.6077337401970696E-3</v>
      </c>
      <c r="H216" s="3">
        <v>3009.6770072224504</v>
      </c>
      <c r="I216" s="3">
        <v>23.860798108835493</v>
      </c>
      <c r="J216" s="3">
        <v>2975.5028842035504</v>
      </c>
      <c r="K216" s="3">
        <v>49.806367633546216</v>
      </c>
      <c r="L216" s="3">
        <v>3028.7</v>
      </c>
      <c r="M216" s="3">
        <v>30.244999999999891</v>
      </c>
      <c r="N216" s="4">
        <v>0.26753298630091837</v>
      </c>
      <c r="O216" s="5">
        <f t="shared" si="7"/>
        <v>0.98851484123899702</v>
      </c>
      <c r="P216" s="3">
        <f t="shared" si="10"/>
        <v>3028.7</v>
      </c>
      <c r="Q216" s="3">
        <f t="shared" si="11"/>
        <v>15.122499999999945</v>
      </c>
    </row>
    <row r="217" spans="1:17" x14ac:dyDescent="0.3">
      <c r="A217" s="1" t="s">
        <v>275</v>
      </c>
      <c r="B217" s="8">
        <v>0.60314634685409185</v>
      </c>
      <c r="C217" s="8">
        <v>2.181852187961713E-2</v>
      </c>
      <c r="D217" s="8">
        <v>7.7213493175550194E-2</v>
      </c>
      <c r="E217" s="8">
        <v>2.0780340630055598E-3</v>
      </c>
      <c r="F217" s="8">
        <v>5.6497193154026355E-2</v>
      </c>
      <c r="G217" s="8">
        <v>1.5185471461676952E-3</v>
      </c>
      <c r="H217" s="3">
        <v>479.22847648349978</v>
      </c>
      <c r="I217" s="3">
        <v>13.83453405994511</v>
      </c>
      <c r="J217" s="3">
        <v>479.46886725634226</v>
      </c>
      <c r="K217" s="3">
        <v>12.446443551349565</v>
      </c>
      <c r="L217" s="3">
        <v>472.26499999999999</v>
      </c>
      <c r="M217" s="3">
        <v>59.25</v>
      </c>
      <c r="N217" s="4">
        <v>0.25572538536939948</v>
      </c>
      <c r="O217" s="5">
        <f t="shared" si="7"/>
        <v>0.99949863111192583</v>
      </c>
      <c r="P217" s="3">
        <f t="shared" si="10"/>
        <v>479.46886725634226</v>
      </c>
      <c r="Q217" s="3">
        <f t="shared" si="11"/>
        <v>6.2232217756747827</v>
      </c>
    </row>
    <row r="218" spans="1:17" x14ac:dyDescent="0.3">
      <c r="A218" s="1" t="s">
        <v>276</v>
      </c>
      <c r="B218" s="8">
        <v>1.1852599991281487</v>
      </c>
      <c r="C218" s="8">
        <v>3.2687712495240571E-2</v>
      </c>
      <c r="D218" s="8">
        <v>0.12765821649056291</v>
      </c>
      <c r="E218" s="8">
        <v>3.1361231412675352E-3</v>
      </c>
      <c r="F218" s="8">
        <v>6.7113095888569368E-2</v>
      </c>
      <c r="G218" s="8">
        <v>1.4321062639940914E-3</v>
      </c>
      <c r="H218" s="3">
        <v>793.76028248410853</v>
      </c>
      <c r="I218" s="3">
        <v>15.226690355115087</v>
      </c>
      <c r="J218" s="3">
        <v>774.49223269698814</v>
      </c>
      <c r="K218" s="3">
        <v>17.947583864883974</v>
      </c>
      <c r="L218" s="3">
        <v>842.59</v>
      </c>
      <c r="M218" s="3">
        <v>86.740000000000009</v>
      </c>
      <c r="N218" s="4">
        <v>0.34173574067198959</v>
      </c>
      <c r="O218" s="5">
        <f t="shared" si="7"/>
        <v>0.97512170042038526</v>
      </c>
      <c r="P218" s="3">
        <f t="shared" si="10"/>
        <v>774.49223269698814</v>
      </c>
      <c r="Q218" s="3">
        <f t="shared" si="11"/>
        <v>8.973791932441987</v>
      </c>
    </row>
    <row r="219" spans="1:17" x14ac:dyDescent="0.3">
      <c r="A219" s="1" t="s">
        <v>277</v>
      </c>
      <c r="B219" s="8">
        <v>9.7021571464982461</v>
      </c>
      <c r="C219" s="8">
        <v>0.22917362436556341</v>
      </c>
      <c r="D219" s="8">
        <v>0.42683320185178802</v>
      </c>
      <c r="E219" s="8">
        <v>8.9509518044050308E-3</v>
      </c>
      <c r="F219" s="8">
        <v>0.16424889690280198</v>
      </c>
      <c r="G219" s="8">
        <v>3.4267594869835977E-3</v>
      </c>
      <c r="H219" s="3">
        <v>2406.9100102810417</v>
      </c>
      <c r="I219" s="3">
        <v>21.988209445144349</v>
      </c>
      <c r="J219" s="3">
        <v>2291.4259106081722</v>
      </c>
      <c r="K219" s="3">
        <v>40.515935920306958</v>
      </c>
      <c r="L219" s="3">
        <v>2499.69</v>
      </c>
      <c r="M219" s="3">
        <v>29.005000000000109</v>
      </c>
      <c r="N219" s="4">
        <v>0.27194664183352457</v>
      </c>
      <c r="O219" s="5">
        <f t="shared" si="7"/>
        <v>0.94960164361490595</v>
      </c>
      <c r="P219" s="3">
        <f t="shared" si="10"/>
        <v>2499.69</v>
      </c>
      <c r="Q219" s="3">
        <f t="shared" si="11"/>
        <v>14.502500000000055</v>
      </c>
    </row>
    <row r="220" spans="1:17" x14ac:dyDescent="0.3">
      <c r="A220" s="1" t="s">
        <v>278</v>
      </c>
      <c r="B220" s="8">
        <v>1.7514137903009164</v>
      </c>
      <c r="C220" s="8">
        <v>4.5926695030981318E-2</v>
      </c>
      <c r="D220" s="8">
        <v>0.17010120021278746</v>
      </c>
      <c r="E220" s="8">
        <v>3.7870341941159073E-3</v>
      </c>
      <c r="F220" s="8">
        <v>7.4430373521460175E-2</v>
      </c>
      <c r="G220" s="8">
        <v>1.6035264934017533E-3</v>
      </c>
      <c r="H220" s="3">
        <v>1027.6843023155407</v>
      </c>
      <c r="I220" s="3">
        <v>17.006339004858742</v>
      </c>
      <c r="J220" s="3">
        <v>1012.6687573084594</v>
      </c>
      <c r="K220" s="3">
        <v>20.892474397840807</v>
      </c>
      <c r="L220" s="3">
        <v>1053.71</v>
      </c>
      <c r="M220" s="3">
        <v>40.739999999999782</v>
      </c>
      <c r="N220" s="4">
        <v>0.14876748626595968</v>
      </c>
      <c r="O220" s="5">
        <f t="shared" si="7"/>
        <v>0.98517230348155438</v>
      </c>
      <c r="P220" s="3">
        <f t="shared" si="10"/>
        <v>1053.71</v>
      </c>
      <c r="Q220" s="3">
        <f t="shared" si="11"/>
        <v>20.369999999999891</v>
      </c>
    </row>
    <row r="221" spans="1:17" x14ac:dyDescent="0.3">
      <c r="A221" s="1" t="s">
        <v>279</v>
      </c>
      <c r="B221" s="8">
        <v>1.2457334247506735</v>
      </c>
      <c r="C221" s="8">
        <v>3.3007113292434984E-2</v>
      </c>
      <c r="D221" s="8">
        <v>0.13435150511275101</v>
      </c>
      <c r="E221" s="8">
        <v>3.0533354089524139E-3</v>
      </c>
      <c r="F221" s="8">
        <v>6.6978227463858744E-2</v>
      </c>
      <c r="G221" s="8">
        <v>1.4218612931132272E-3</v>
      </c>
      <c r="H221" s="3">
        <v>821.47754519074465</v>
      </c>
      <c r="I221" s="3">
        <v>14.965553464366284</v>
      </c>
      <c r="J221" s="3">
        <v>812.64223374860421</v>
      </c>
      <c r="K221" s="3">
        <v>17.37400300801955</v>
      </c>
      <c r="L221" s="3">
        <v>838.88499999999999</v>
      </c>
      <c r="M221" s="3">
        <v>44.440000000000055</v>
      </c>
      <c r="N221" s="4">
        <v>0.53460321234126529</v>
      </c>
      <c r="O221" s="5">
        <f t="shared" si="7"/>
        <v>0.98912767380870126</v>
      </c>
      <c r="P221" s="3">
        <f t="shared" si="10"/>
        <v>812.64223374860421</v>
      </c>
      <c r="Q221" s="3">
        <f t="shared" si="11"/>
        <v>8.6870015040097748</v>
      </c>
    </row>
    <row r="222" spans="1:17" x14ac:dyDescent="0.3">
      <c r="A222" s="1" t="s">
        <v>280</v>
      </c>
      <c r="B222" s="8">
        <v>1.2533769541873472</v>
      </c>
      <c r="C222" s="8">
        <v>3.7412774879439829E-2</v>
      </c>
      <c r="D222" s="8">
        <v>0.1357921838688522</v>
      </c>
      <c r="E222" s="8">
        <v>3.5151888811975774E-3</v>
      </c>
      <c r="F222" s="8">
        <v>6.6680258735972733E-2</v>
      </c>
      <c r="G222" s="8">
        <v>1.4389677247641233E-3</v>
      </c>
      <c r="H222" s="3">
        <v>824.92761290202384</v>
      </c>
      <c r="I222" s="3">
        <v>16.8956748313141</v>
      </c>
      <c r="J222" s="3">
        <v>820.82428253878379</v>
      </c>
      <c r="K222" s="3">
        <v>19.970837853314837</v>
      </c>
      <c r="L222" s="3">
        <v>827.77499999999998</v>
      </c>
      <c r="M222" s="3">
        <v>44.439999999999941</v>
      </c>
      <c r="N222" s="4">
        <v>0.41347932388164566</v>
      </c>
      <c r="O222" s="5">
        <f t="shared" si="7"/>
        <v>0.99500096372569713</v>
      </c>
      <c r="P222" s="3">
        <f t="shared" si="10"/>
        <v>820.82428253878379</v>
      </c>
      <c r="Q222" s="3">
        <f t="shared" si="11"/>
        <v>9.9854189266574185</v>
      </c>
    </row>
    <row r="223" spans="1:17" x14ac:dyDescent="0.3">
      <c r="A223" s="1" t="s">
        <v>281</v>
      </c>
      <c r="B223" s="8">
        <v>2.3199733682504888</v>
      </c>
      <c r="C223" s="8">
        <v>0.21073475241917622</v>
      </c>
      <c r="D223" s="8">
        <v>0.20645215793031343</v>
      </c>
      <c r="E223" s="8">
        <v>6.3121362642822318E-3</v>
      </c>
      <c r="F223" s="8">
        <v>7.957356353669201E-2</v>
      </c>
      <c r="G223" s="8">
        <v>4.2410637663777466E-3</v>
      </c>
      <c r="H223" s="3">
        <v>1218.4157600496781</v>
      </c>
      <c r="I223" s="3">
        <v>64.472566754787806</v>
      </c>
      <c r="J223" s="3">
        <v>1209.8884879655641</v>
      </c>
      <c r="K223" s="3">
        <v>33.752826863962405</v>
      </c>
      <c r="L223" s="3">
        <v>1187.04</v>
      </c>
      <c r="M223" s="3">
        <v>88.880000000000109</v>
      </c>
      <c r="N223" s="4">
        <v>0.59920022312374133</v>
      </c>
      <c r="O223" s="5">
        <f t="shared" si="7"/>
        <v>0.99295201816619261</v>
      </c>
      <c r="P223" s="3">
        <f t="shared" si="10"/>
        <v>1187.04</v>
      </c>
      <c r="Q223" s="3">
        <f t="shared" si="11"/>
        <v>44.440000000000055</v>
      </c>
    </row>
    <row r="224" spans="1:17" x14ac:dyDescent="0.3">
      <c r="A224" s="1" t="s">
        <v>282</v>
      </c>
      <c r="B224" s="8">
        <v>5.1392451531108669</v>
      </c>
      <c r="C224" s="8">
        <v>0.12624251025465075</v>
      </c>
      <c r="D224" s="8">
        <v>0.32437618890328385</v>
      </c>
      <c r="E224" s="8">
        <v>6.7425931251389503E-3</v>
      </c>
      <c r="F224" s="8">
        <v>0.11445522982901364</v>
      </c>
      <c r="G224" s="8">
        <v>2.3318868656470168E-3</v>
      </c>
      <c r="H224" s="3">
        <v>1842.6174497320876</v>
      </c>
      <c r="I224" s="3">
        <v>21.029367126754657</v>
      </c>
      <c r="J224" s="3">
        <v>1811.0655777532209</v>
      </c>
      <c r="K224" s="3">
        <v>32.877871341254583</v>
      </c>
      <c r="L224" s="3">
        <v>1872.2249999999999</v>
      </c>
      <c r="M224" s="3">
        <v>34.254999999999882</v>
      </c>
      <c r="N224" s="4">
        <v>0.42439030214477308</v>
      </c>
      <c r="O224" s="5">
        <f t="shared" si="7"/>
        <v>0.98257828299182326</v>
      </c>
      <c r="P224" s="3">
        <f t="shared" si="10"/>
        <v>1872.2249999999999</v>
      </c>
      <c r="Q224" s="3">
        <f t="shared" si="11"/>
        <v>17.127499999999941</v>
      </c>
    </row>
    <row r="225" spans="1:17" x14ac:dyDescent="0.3">
      <c r="A225" s="1" t="s">
        <v>283</v>
      </c>
      <c r="B225" s="8">
        <v>6.8458833533373884</v>
      </c>
      <c r="C225" s="8">
        <v>0.23001671679101293</v>
      </c>
      <c r="D225" s="8">
        <v>0.37490414898764823</v>
      </c>
      <c r="E225" s="8">
        <v>8.6303653470485697E-3</v>
      </c>
      <c r="F225" s="8">
        <v>0.13219348920102952</v>
      </c>
      <c r="G225" s="8">
        <v>4.2685966125970923E-3</v>
      </c>
      <c r="H225" s="3">
        <v>2091.6779008517296</v>
      </c>
      <c r="I225" s="3">
        <v>29.903462831573115</v>
      </c>
      <c r="J225" s="3">
        <v>2052.4352545465067</v>
      </c>
      <c r="K225" s="3">
        <v>40.525240680306275</v>
      </c>
      <c r="L225" s="3">
        <v>2127.4700000000003</v>
      </c>
      <c r="M225" s="3">
        <v>44.135000000000218</v>
      </c>
      <c r="N225" s="4">
        <v>0.60481797666617843</v>
      </c>
      <c r="O225" s="5">
        <f t="shared" si="7"/>
        <v>0.98087995895690572</v>
      </c>
      <c r="P225" s="3">
        <f t="shared" si="10"/>
        <v>2127.4700000000003</v>
      </c>
      <c r="Q225" s="3">
        <f t="shared" si="11"/>
        <v>22.067500000000109</v>
      </c>
    </row>
    <row r="226" spans="1:17" x14ac:dyDescent="0.3">
      <c r="A226" s="1" t="s">
        <v>284</v>
      </c>
      <c r="B226" s="8">
        <v>10.155448363176154</v>
      </c>
      <c r="C226" s="8">
        <v>0.25466720578652352</v>
      </c>
      <c r="D226" s="8">
        <v>0.45501497352226417</v>
      </c>
      <c r="E226" s="8">
        <v>9.7799792012692646E-3</v>
      </c>
      <c r="F226" s="8">
        <v>0.16114038097132397</v>
      </c>
      <c r="G226" s="8">
        <v>3.1687025324163795E-3</v>
      </c>
      <c r="H226" s="3">
        <v>2449.0308381952705</v>
      </c>
      <c r="I226" s="3">
        <v>23.418197179463849</v>
      </c>
      <c r="J226" s="3">
        <v>2417.5096963809633</v>
      </c>
      <c r="K226" s="3">
        <v>43.408589278973572</v>
      </c>
      <c r="L226" s="3">
        <v>2477.7749999999996</v>
      </c>
      <c r="M226" s="3">
        <v>32.7199999999998</v>
      </c>
      <c r="N226" s="4">
        <v>0.97675830787991069</v>
      </c>
      <c r="O226" s="5">
        <f t="shared" si="7"/>
        <v>0.98696131731695036</v>
      </c>
      <c r="P226" s="3">
        <f t="shared" si="10"/>
        <v>2477.7749999999996</v>
      </c>
      <c r="Q226" s="3">
        <f t="shared" si="11"/>
        <v>16.3599999999999</v>
      </c>
    </row>
    <row r="227" spans="1:17" x14ac:dyDescent="0.3">
      <c r="A227" s="1" t="s">
        <v>285</v>
      </c>
      <c r="B227" s="8">
        <v>0.57756676716396949</v>
      </c>
      <c r="C227" s="8">
        <v>2.3747968307104524E-2</v>
      </c>
      <c r="D227" s="8">
        <v>7.3702436625262838E-2</v>
      </c>
      <c r="E227" s="8">
        <v>1.8660419614695914E-3</v>
      </c>
      <c r="F227" s="8">
        <v>5.6615582050589447E-2</v>
      </c>
      <c r="G227" s="8">
        <v>1.9665914653663398E-3</v>
      </c>
      <c r="H227" s="3">
        <v>462.8965215065179</v>
      </c>
      <c r="I227" s="3">
        <v>15.298070647381525</v>
      </c>
      <c r="J227" s="3">
        <v>458.42318664229879</v>
      </c>
      <c r="K227" s="3">
        <v>11.21448450256149</v>
      </c>
      <c r="L227" s="3">
        <v>475.97</v>
      </c>
      <c r="M227" s="3">
        <v>83.324999999999989</v>
      </c>
      <c r="N227" s="4">
        <v>0.56018552264101118</v>
      </c>
      <c r="O227" s="5">
        <f t="shared" si="7"/>
        <v>0.99024190967087888</v>
      </c>
      <c r="P227" s="3">
        <f t="shared" si="10"/>
        <v>458.42318664229879</v>
      </c>
      <c r="Q227" s="3">
        <f t="shared" si="11"/>
        <v>5.6072422512807449</v>
      </c>
    </row>
    <row r="228" spans="1:17" x14ac:dyDescent="0.3">
      <c r="A228" s="1" t="s">
        <v>286</v>
      </c>
      <c r="B228" s="8">
        <v>1.1802722662517593</v>
      </c>
      <c r="C228" s="8">
        <v>3.4915611995094208E-2</v>
      </c>
      <c r="D228" s="8">
        <v>0.13026859782814187</v>
      </c>
      <c r="E228" s="8">
        <v>2.951748225507058E-3</v>
      </c>
      <c r="F228" s="8">
        <v>6.5459598264938537E-2</v>
      </c>
      <c r="G228" s="8">
        <v>1.6595515433950989E-3</v>
      </c>
      <c r="H228" s="3">
        <v>791.44007897505264</v>
      </c>
      <c r="I228" s="3">
        <v>16.296270338765268</v>
      </c>
      <c r="J228" s="3">
        <v>789.39759337175303</v>
      </c>
      <c r="K228" s="3">
        <v>16.856679197361899</v>
      </c>
      <c r="L228" s="3">
        <v>790.74</v>
      </c>
      <c r="M228" s="3">
        <v>61.105000000000018</v>
      </c>
      <c r="N228" s="4">
        <v>0.99167928484831325</v>
      </c>
      <c r="O228" s="5">
        <f t="shared" si="7"/>
        <v>0.99741260219127914</v>
      </c>
      <c r="P228" s="3">
        <f t="shared" si="10"/>
        <v>789.39759337175303</v>
      </c>
      <c r="Q228" s="3">
        <f t="shared" si="11"/>
        <v>8.4283395986809495</v>
      </c>
    </row>
    <row r="229" spans="1:17" x14ac:dyDescent="0.3">
      <c r="A229" s="1" t="s">
        <v>287</v>
      </c>
      <c r="B229" s="8">
        <v>1.6685439967805675</v>
      </c>
      <c r="C229" s="8">
        <v>5.4755047553067544E-2</v>
      </c>
      <c r="D229" s="8">
        <v>0.16474078036683557</v>
      </c>
      <c r="E229" s="8">
        <v>3.8645077957829466E-3</v>
      </c>
      <c r="F229" s="8">
        <v>7.3083036531878837E-2</v>
      </c>
      <c r="G229" s="8">
        <v>1.8522367871252998E-3</v>
      </c>
      <c r="H229" s="3">
        <v>996.63197858915737</v>
      </c>
      <c r="I229" s="3">
        <v>20.878381121895391</v>
      </c>
      <c r="J229" s="3">
        <v>983.06885503056174</v>
      </c>
      <c r="K229" s="3">
        <v>21.41497219484252</v>
      </c>
      <c r="L229" s="3">
        <v>1016.665</v>
      </c>
      <c r="M229" s="3">
        <v>57.409999999999968</v>
      </c>
      <c r="N229" s="4">
        <v>0.41752704999521523</v>
      </c>
      <c r="O229" s="5">
        <f t="shared" si="7"/>
        <v>0.9862032822124408</v>
      </c>
      <c r="P229" s="3">
        <f t="shared" si="10"/>
        <v>983.06885503056174</v>
      </c>
      <c r="Q229" s="3">
        <f t="shared" si="11"/>
        <v>10.70748609742126</v>
      </c>
    </row>
    <row r="230" spans="1:17" x14ac:dyDescent="0.3">
      <c r="A230" s="1" t="s">
        <v>288</v>
      </c>
      <c r="B230" s="8">
        <v>8.9222729950834623</v>
      </c>
      <c r="C230" s="8">
        <v>0.21898898622772697</v>
      </c>
      <c r="D230" s="8">
        <v>0.39944165385250607</v>
      </c>
      <c r="E230" s="8">
        <v>8.3673798261309409E-3</v>
      </c>
      <c r="F230" s="8">
        <v>0.16132339605527962</v>
      </c>
      <c r="G230" s="8">
        <v>3.7335613994156839E-3</v>
      </c>
      <c r="H230" s="3">
        <v>2330.0827817625232</v>
      </c>
      <c r="I230" s="3">
        <v>22.632899811829716</v>
      </c>
      <c r="J230" s="3">
        <v>2166.467934859706</v>
      </c>
      <c r="K230" s="3">
        <v>38.61460757614612</v>
      </c>
      <c r="L230" s="3">
        <v>2469.4349999999999</v>
      </c>
      <c r="M230" s="3">
        <v>30.555000000000291</v>
      </c>
      <c r="N230" s="4">
        <v>0.39485875830583522</v>
      </c>
      <c r="O230" s="5">
        <f t="shared" si="7"/>
        <v>0.92447852826706511</v>
      </c>
      <c r="P230" s="3">
        <f t="shared" si="10"/>
        <v>2469.4349999999999</v>
      </c>
      <c r="Q230" s="3">
        <f t="shared" si="11"/>
        <v>15.277500000000146</v>
      </c>
    </row>
    <row r="231" spans="1:17" x14ac:dyDescent="0.3">
      <c r="A231" s="1" t="s">
        <v>289</v>
      </c>
      <c r="B231" s="8">
        <v>1.7391632738320486</v>
      </c>
      <c r="C231" s="8">
        <v>6.4605675632583362E-2</v>
      </c>
      <c r="D231" s="8">
        <v>0.17081428808929316</v>
      </c>
      <c r="E231" s="8">
        <v>5.4165507756791364E-3</v>
      </c>
      <c r="F231" s="8">
        <v>7.3336492314535526E-2</v>
      </c>
      <c r="G231" s="8">
        <v>1.438282864987202E-3</v>
      </c>
      <c r="H231" s="3">
        <v>1023.1532713101859</v>
      </c>
      <c r="I231" s="3">
        <v>23.989130294169581</v>
      </c>
      <c r="J231" s="3">
        <v>1016.5961608950935</v>
      </c>
      <c r="K231" s="3">
        <v>29.843318424798106</v>
      </c>
      <c r="L231" s="3">
        <v>1033.335</v>
      </c>
      <c r="M231" s="3">
        <v>38.580000000000041</v>
      </c>
      <c r="N231" s="4">
        <v>0.16768209418830579</v>
      </c>
      <c r="O231" s="5">
        <f t="shared" si="7"/>
        <v>0.99354993588671525</v>
      </c>
      <c r="P231" s="3">
        <f t="shared" si="10"/>
        <v>1033.335</v>
      </c>
      <c r="Q231" s="3">
        <f t="shared" si="11"/>
        <v>19.29000000000002</v>
      </c>
    </row>
    <row r="232" spans="1:17" x14ac:dyDescent="0.3">
      <c r="A232" s="1" t="s">
        <v>290</v>
      </c>
      <c r="B232" s="8">
        <v>9.486755787856417</v>
      </c>
      <c r="C232" s="8">
        <v>0.24689925221927175</v>
      </c>
      <c r="D232" s="8">
        <v>0.41283548774072182</v>
      </c>
      <c r="E232" s="8">
        <v>9.0452951013056757E-3</v>
      </c>
      <c r="F232" s="8">
        <v>0.16600998750036564</v>
      </c>
      <c r="G232" s="8">
        <v>3.6976658182157353E-3</v>
      </c>
      <c r="H232" s="3">
        <v>2386.2650225415487</v>
      </c>
      <c r="I232" s="3">
        <v>24.125364102186012</v>
      </c>
      <c r="J232" s="3">
        <v>2227.8721629741503</v>
      </c>
      <c r="K232" s="3">
        <v>41.341491951957906</v>
      </c>
      <c r="L232" s="3">
        <v>2517.59</v>
      </c>
      <c r="M232" s="3">
        <v>32.7199999999998</v>
      </c>
      <c r="N232" s="4">
        <v>0.45912973856489142</v>
      </c>
      <c r="O232" s="5">
        <f t="shared" si="7"/>
        <v>0.92890397294791449</v>
      </c>
      <c r="P232" s="3">
        <f t="shared" si="10"/>
        <v>2517.59</v>
      </c>
      <c r="Q232" s="3">
        <f t="shared" si="11"/>
        <v>16.3599999999999</v>
      </c>
    </row>
    <row r="233" spans="1:17" x14ac:dyDescent="0.3">
      <c r="A233" s="1" t="s">
        <v>291</v>
      </c>
      <c r="B233" s="8">
        <v>9.3906264812080096</v>
      </c>
      <c r="C233" s="8">
        <v>0.25743615651894736</v>
      </c>
      <c r="D233" s="8">
        <v>0.42559615277084112</v>
      </c>
      <c r="E233" s="8">
        <v>1.0662348029234974E-2</v>
      </c>
      <c r="F233" s="8">
        <v>0.15950885394827</v>
      </c>
      <c r="G233" s="8">
        <v>3.4975866557486021E-3</v>
      </c>
      <c r="H233" s="3">
        <v>2376.9143522856498</v>
      </c>
      <c r="I233" s="3">
        <v>25.363775011903304</v>
      </c>
      <c r="J233" s="3">
        <v>2285.8345144697114</v>
      </c>
      <c r="K233" s="3">
        <v>48.277314242733937</v>
      </c>
      <c r="L233" s="3">
        <v>2450.3050000000003</v>
      </c>
      <c r="M233" s="3">
        <v>39.8149999999996</v>
      </c>
      <c r="N233" s="4">
        <v>0.20777263041965444</v>
      </c>
      <c r="O233" s="5">
        <f t="shared" si="7"/>
        <v>0.96015466682325956</v>
      </c>
      <c r="P233" s="3">
        <f t="shared" si="10"/>
        <v>2450.3050000000003</v>
      </c>
      <c r="Q233" s="3">
        <f t="shared" si="11"/>
        <v>19.9074999999998</v>
      </c>
    </row>
    <row r="234" spans="1:17" x14ac:dyDescent="0.3">
      <c r="A234" s="1" t="s">
        <v>292</v>
      </c>
      <c r="B234" s="8">
        <v>1.9093002443128968</v>
      </c>
      <c r="C234" s="8">
        <v>6.6137028017178315E-2</v>
      </c>
      <c r="D234" s="8">
        <v>0.17646367528187756</v>
      </c>
      <c r="E234" s="8">
        <v>4.4818970702514109E-3</v>
      </c>
      <c r="F234" s="8">
        <v>7.8096288313693391E-2</v>
      </c>
      <c r="G234" s="8">
        <v>2.100288802211343E-3</v>
      </c>
      <c r="H234" s="3">
        <v>1084.3403425851561</v>
      </c>
      <c r="I234" s="3">
        <v>23.129729838348947</v>
      </c>
      <c r="J234" s="3">
        <v>1047.6264526678938</v>
      </c>
      <c r="K234" s="3">
        <v>24.58453386713272</v>
      </c>
      <c r="L234" s="3">
        <v>1150.0050000000001</v>
      </c>
      <c r="M234" s="3">
        <v>48.1550000000002</v>
      </c>
      <c r="N234" s="4">
        <v>0.67096346721474409</v>
      </c>
      <c r="O234" s="5">
        <f t="shared" si="7"/>
        <v>0.96495517097361705</v>
      </c>
      <c r="P234" s="3">
        <f t="shared" si="10"/>
        <v>1150.0050000000001</v>
      </c>
      <c r="Q234" s="3">
        <f t="shared" si="11"/>
        <v>24.0775000000001</v>
      </c>
    </row>
    <row r="235" spans="1:17" x14ac:dyDescent="0.3">
      <c r="A235" s="1" t="s">
        <v>293</v>
      </c>
      <c r="B235" s="8">
        <v>1.1564907662460957</v>
      </c>
      <c r="C235" s="8">
        <v>3.1958888352797442E-2</v>
      </c>
      <c r="D235" s="8">
        <v>0.12671732696303134</v>
      </c>
      <c r="E235" s="8">
        <v>3.0244017982540999E-3</v>
      </c>
      <c r="F235" s="8">
        <v>6.6111287412677133E-2</v>
      </c>
      <c r="G235" s="8">
        <v>1.5567208691135044E-3</v>
      </c>
      <c r="H235" s="3">
        <v>780.30385873217836</v>
      </c>
      <c r="I235" s="3">
        <v>15.085206712630461</v>
      </c>
      <c r="J235" s="3">
        <v>769.11126237563337</v>
      </c>
      <c r="K235" s="3">
        <v>17.323774356313049</v>
      </c>
      <c r="L235" s="3">
        <v>809.26</v>
      </c>
      <c r="M235" s="3">
        <v>44.440000000000055</v>
      </c>
      <c r="N235" s="4">
        <v>0.56638935606390139</v>
      </c>
      <c r="O235" s="5">
        <f t="shared" si="7"/>
        <v>0.98544736385477794</v>
      </c>
      <c r="P235" s="3">
        <f t="shared" si="10"/>
        <v>769.11126237563337</v>
      </c>
      <c r="Q235" s="3">
        <f t="shared" si="11"/>
        <v>8.6618871781565243</v>
      </c>
    </row>
    <row r="236" spans="1:17" x14ac:dyDescent="0.3">
      <c r="A236" s="1" t="s">
        <v>294</v>
      </c>
      <c r="B236" s="8">
        <v>1.4481597578282746</v>
      </c>
      <c r="C236" s="8">
        <v>4.1329869391559373E-2</v>
      </c>
      <c r="D236" s="8">
        <v>0.14991135622927845</v>
      </c>
      <c r="E236" s="8">
        <v>3.4714615662630255E-3</v>
      </c>
      <c r="F236" s="8">
        <v>6.9862927180169634E-2</v>
      </c>
      <c r="G236" s="8">
        <v>1.6297579003641607E-3</v>
      </c>
      <c r="H236" s="3">
        <v>909.10963402697689</v>
      </c>
      <c r="I236" s="3">
        <v>17.186242781275887</v>
      </c>
      <c r="J236" s="3">
        <v>900.46644876368248</v>
      </c>
      <c r="K236" s="3">
        <v>19.485330842261135</v>
      </c>
      <c r="L236" s="3">
        <v>924.06999999999994</v>
      </c>
      <c r="M236" s="3">
        <v>44.440000000000055</v>
      </c>
      <c r="N236" s="4">
        <v>0.13320878676010184</v>
      </c>
      <c r="O236" s="5">
        <f t="shared" si="7"/>
        <v>0.99040143552804072</v>
      </c>
      <c r="P236" s="3">
        <f t="shared" si="10"/>
        <v>900.46644876368248</v>
      </c>
      <c r="Q236" s="3">
        <f t="shared" si="11"/>
        <v>9.7426654211305674</v>
      </c>
    </row>
    <row r="237" spans="1:17" x14ac:dyDescent="0.3">
      <c r="A237" s="1" t="s">
        <v>295</v>
      </c>
      <c r="B237" s="8">
        <v>0.56889972469544869</v>
      </c>
      <c r="C237" s="8">
        <v>1.4545791041120755E-2</v>
      </c>
      <c r="D237" s="8">
        <v>7.2867967530052258E-2</v>
      </c>
      <c r="E237" s="8">
        <v>1.7826319442498127E-3</v>
      </c>
      <c r="F237" s="8">
        <v>5.6555336699679416E-2</v>
      </c>
      <c r="G237" s="8">
        <v>1.2629643690595497E-3</v>
      </c>
      <c r="H237" s="3">
        <v>457.30269724383913</v>
      </c>
      <c r="I237" s="3">
        <v>9.4344754743812214</v>
      </c>
      <c r="J237" s="3">
        <v>453.41116032304546</v>
      </c>
      <c r="K237" s="3">
        <v>10.722276309734463</v>
      </c>
      <c r="L237" s="3">
        <v>475.97</v>
      </c>
      <c r="M237" s="3">
        <v>31.479999999999961</v>
      </c>
      <c r="N237" s="4">
        <v>0.65660690120081611</v>
      </c>
      <c r="O237" s="5">
        <f t="shared" si="7"/>
        <v>0.99141720085138396</v>
      </c>
      <c r="P237" s="3">
        <f t="shared" si="10"/>
        <v>453.41116032304546</v>
      </c>
      <c r="Q237" s="3">
        <f t="shared" si="11"/>
        <v>5.3611381548672314</v>
      </c>
    </row>
    <row r="238" spans="1:17" x14ac:dyDescent="0.3">
      <c r="A238" s="1" t="s">
        <v>296</v>
      </c>
      <c r="B238" s="8">
        <v>1.6473674542216099</v>
      </c>
      <c r="C238" s="8">
        <v>4.1614134746406697E-2</v>
      </c>
      <c r="D238" s="8">
        <v>0.16566589649135038</v>
      </c>
      <c r="E238" s="8">
        <v>3.5859796015906857E-3</v>
      </c>
      <c r="F238" s="8">
        <v>7.185507475553575E-2</v>
      </c>
      <c r="G238" s="8">
        <v>1.4416731075968818E-3</v>
      </c>
      <c r="H238" s="3">
        <v>988.54214625031773</v>
      </c>
      <c r="I238" s="3">
        <v>16.017391237565604</v>
      </c>
      <c r="J238" s="3">
        <v>988.18700207130541</v>
      </c>
      <c r="K238" s="3">
        <v>19.860030582022322</v>
      </c>
      <c r="L238" s="3">
        <v>983.33500000000004</v>
      </c>
      <c r="M238" s="3">
        <v>50</v>
      </c>
      <c r="N238" s="4">
        <v>0.68238108106690887</v>
      </c>
      <c r="O238" s="5">
        <f t="shared" si="7"/>
        <v>0.99964061035181817</v>
      </c>
      <c r="P238" s="3">
        <f t="shared" si="10"/>
        <v>988.18700207130541</v>
      </c>
      <c r="Q238" s="3">
        <f t="shared" si="11"/>
        <v>9.930015291011161</v>
      </c>
    </row>
    <row r="239" spans="1:17" x14ac:dyDescent="0.3">
      <c r="A239" s="1" t="s">
        <v>297</v>
      </c>
      <c r="B239" s="8">
        <v>1.2006400386721072</v>
      </c>
      <c r="C239" s="8">
        <v>3.9064590489381767E-2</v>
      </c>
      <c r="D239" s="8">
        <v>0.13114471168066999</v>
      </c>
      <c r="E239" s="8">
        <v>3.211313210746069E-3</v>
      </c>
      <c r="F239" s="8">
        <v>6.6250036839989881E-2</v>
      </c>
      <c r="G239" s="8">
        <v>1.9744303720393517E-3</v>
      </c>
      <c r="H239" s="3">
        <v>800.8816009772579</v>
      </c>
      <c r="I239" s="3">
        <v>18.057418872752777</v>
      </c>
      <c r="J239" s="3">
        <v>794.39251669947691</v>
      </c>
      <c r="K239" s="3">
        <v>18.321430742484178</v>
      </c>
      <c r="L239" s="3">
        <v>814.5</v>
      </c>
      <c r="M239" s="3">
        <v>49.999999999999886</v>
      </c>
      <c r="N239" s="4">
        <v>0.96246546303348401</v>
      </c>
      <c r="O239" s="5">
        <f t="shared" si="7"/>
        <v>0.99183138795825809</v>
      </c>
      <c r="P239" s="3">
        <f t="shared" si="10"/>
        <v>794.39251669947691</v>
      </c>
      <c r="Q239" s="3">
        <f t="shared" si="11"/>
        <v>9.1607153712420892</v>
      </c>
    </row>
    <row r="240" spans="1:17" x14ac:dyDescent="0.3">
      <c r="A240" s="1" t="s">
        <v>298</v>
      </c>
      <c r="B240" s="8">
        <v>0.61935819362306455</v>
      </c>
      <c r="C240" s="8">
        <v>2.5317983546368203E-2</v>
      </c>
      <c r="D240" s="8">
        <v>7.6268489615270732E-2</v>
      </c>
      <c r="E240" s="8">
        <v>2.1375871731077866E-3</v>
      </c>
      <c r="F240" s="8">
        <v>5.8955325730853755E-2</v>
      </c>
      <c r="G240" s="8">
        <v>2.3982706427482727E-3</v>
      </c>
      <c r="H240" s="3">
        <v>489.44498549997883</v>
      </c>
      <c r="I240" s="3">
        <v>15.889035704464538</v>
      </c>
      <c r="J240" s="3">
        <v>473.8111605349979</v>
      </c>
      <c r="K240" s="3">
        <v>12.813506994483989</v>
      </c>
      <c r="L240" s="3">
        <v>564.85</v>
      </c>
      <c r="M240" s="3">
        <v>98.144999999999982</v>
      </c>
      <c r="N240" s="4">
        <v>1.2804510165703045</v>
      </c>
      <c r="O240" s="5">
        <f t="shared" si="7"/>
        <v>0.96700410149197791</v>
      </c>
      <c r="P240" s="3">
        <f t="shared" si="10"/>
        <v>473.8111605349979</v>
      </c>
      <c r="Q240" s="3">
        <f t="shared" si="11"/>
        <v>6.4067534972419944</v>
      </c>
    </row>
    <row r="241" spans="1:17" x14ac:dyDescent="0.3">
      <c r="A241" s="1" t="s">
        <v>299</v>
      </c>
      <c r="B241" s="8">
        <v>0.55451686686818058</v>
      </c>
      <c r="C241" s="8">
        <v>2.058394671363294E-2</v>
      </c>
      <c r="D241" s="8">
        <v>6.9805054399031702E-2</v>
      </c>
      <c r="E241" s="8">
        <v>1.8743958412677933E-3</v>
      </c>
      <c r="F241" s="8">
        <v>5.7426783187486508E-2</v>
      </c>
      <c r="G241" s="8">
        <v>1.7219669687427324E-3</v>
      </c>
      <c r="H241" s="3">
        <v>447.95126243309289</v>
      </c>
      <c r="I241" s="3">
        <v>13.458866710359647</v>
      </c>
      <c r="J241" s="3">
        <v>434.98107799755724</v>
      </c>
      <c r="K241" s="3">
        <v>11.304469999644814</v>
      </c>
      <c r="L241" s="3">
        <v>509.29999999999995</v>
      </c>
      <c r="M241" s="3">
        <v>66.659999999999968</v>
      </c>
      <c r="N241" s="4">
        <v>0.72675915497835986</v>
      </c>
      <c r="O241" s="5">
        <f t="shared" si="7"/>
        <v>0.97018218701548098</v>
      </c>
      <c r="P241" s="3">
        <f t="shared" si="10"/>
        <v>434.98107799755724</v>
      </c>
      <c r="Q241" s="3">
        <f t="shared" si="11"/>
        <v>5.6522349998224071</v>
      </c>
    </row>
    <row r="242" spans="1:17" x14ac:dyDescent="0.3">
      <c r="A242" s="1" t="s">
        <v>300</v>
      </c>
      <c r="B242" s="8">
        <v>0.49768621523700096</v>
      </c>
      <c r="C242" s="8">
        <v>2.3961291944376118E-2</v>
      </c>
      <c r="D242" s="8">
        <v>6.5645953918221256E-2</v>
      </c>
      <c r="E242" s="8">
        <v>1.8681600343486741E-3</v>
      </c>
      <c r="F242" s="8">
        <v>5.5259737524474516E-2</v>
      </c>
      <c r="G242" s="8">
        <v>2.6378054223444771E-3</v>
      </c>
      <c r="H242" s="3">
        <v>410.13493833489997</v>
      </c>
      <c r="I242" s="3">
        <v>16.254557914931738</v>
      </c>
      <c r="J242" s="3">
        <v>409.8703935367642</v>
      </c>
      <c r="K242" s="3">
        <v>11.309730321226905</v>
      </c>
      <c r="L242" s="3">
        <v>433.38</v>
      </c>
      <c r="M242" s="3">
        <v>92.584999999999923</v>
      </c>
      <c r="N242" s="4">
        <v>1.4198007020311494</v>
      </c>
      <c r="O242" s="5">
        <f t="shared" si="7"/>
        <v>0.99935456475435314</v>
      </c>
      <c r="P242" s="3">
        <f t="shared" si="10"/>
        <v>409.8703935367642</v>
      </c>
      <c r="Q242" s="3">
        <f t="shared" si="11"/>
        <v>5.6548651606134523</v>
      </c>
    </row>
    <row r="243" spans="1:17" x14ac:dyDescent="0.3">
      <c r="A243" s="1" t="s">
        <v>301</v>
      </c>
      <c r="B243" s="8">
        <v>0.48841065323723643</v>
      </c>
      <c r="C243" s="8">
        <v>1.7485647629441447E-2</v>
      </c>
      <c r="D243" s="8">
        <v>6.4269316323173828E-2</v>
      </c>
      <c r="E243" s="8">
        <v>1.627172914583524E-3</v>
      </c>
      <c r="F243" s="8">
        <v>5.5237647927511721E-2</v>
      </c>
      <c r="G243" s="8">
        <v>1.8696476515897217E-3</v>
      </c>
      <c r="H243" s="3">
        <v>403.8268517787281</v>
      </c>
      <c r="I243" s="3">
        <v>11.941219460466767</v>
      </c>
      <c r="J243" s="3">
        <v>401.53731336584497</v>
      </c>
      <c r="K243" s="3">
        <v>9.8655284828489211</v>
      </c>
      <c r="L243" s="3">
        <v>420.41999999999996</v>
      </c>
      <c r="M243" s="3">
        <v>70.365000000000009</v>
      </c>
      <c r="N243" s="4">
        <v>0.96794893614429334</v>
      </c>
      <c r="O243" s="5">
        <f t="shared" si="7"/>
        <v>0.99429806810806365</v>
      </c>
      <c r="P243" s="3">
        <f t="shared" si="10"/>
        <v>401.53731336584497</v>
      </c>
      <c r="Q243" s="3">
        <f t="shared" si="11"/>
        <v>4.9327642414244606</v>
      </c>
    </row>
    <row r="244" spans="1:17" x14ac:dyDescent="0.3">
      <c r="A244" s="1" t="s">
        <v>302</v>
      </c>
      <c r="B244" s="8">
        <v>3.6373529388856016</v>
      </c>
      <c r="C244" s="8">
        <v>0.10487931597402825</v>
      </c>
      <c r="D244" s="8">
        <v>0.26808257010881048</v>
      </c>
      <c r="E244" s="8">
        <v>6.4627076669612968E-3</v>
      </c>
      <c r="F244" s="8">
        <v>9.8115344839640115E-2</v>
      </c>
      <c r="G244" s="8">
        <v>2.2388820133086335E-3</v>
      </c>
      <c r="H244" s="3">
        <v>1557.7435306282434</v>
      </c>
      <c r="I244" s="3">
        <v>23.061623828089093</v>
      </c>
      <c r="J244" s="3">
        <v>1531.061868024284</v>
      </c>
      <c r="K244" s="3">
        <v>32.895353442239532</v>
      </c>
      <c r="L244" s="3">
        <v>1588.58</v>
      </c>
      <c r="M244" s="3">
        <v>40.735000000000127</v>
      </c>
      <c r="N244" s="4">
        <v>0.98864143441134023</v>
      </c>
      <c r="O244" s="5">
        <f t="shared" si="7"/>
        <v>0.98257309964985928</v>
      </c>
      <c r="P244" s="3">
        <f t="shared" si="10"/>
        <v>1588.58</v>
      </c>
      <c r="Q244" s="3">
        <f t="shared" si="11"/>
        <v>20.367500000000064</v>
      </c>
    </row>
    <row r="245" spans="1:17" x14ac:dyDescent="0.3">
      <c r="A245" s="1" t="s">
        <v>303</v>
      </c>
      <c r="B245" s="8">
        <v>0.52762238847797505</v>
      </c>
      <c r="C245" s="8">
        <v>1.7090903101532353E-2</v>
      </c>
      <c r="D245" s="8">
        <v>6.7715577976851626E-2</v>
      </c>
      <c r="E245" s="8">
        <v>1.4855262474795647E-3</v>
      </c>
      <c r="F245" s="8">
        <v>5.6444341525713343E-2</v>
      </c>
      <c r="G245" s="8">
        <v>1.6913561789749915E-3</v>
      </c>
      <c r="H245" s="3">
        <v>430.23052469283897</v>
      </c>
      <c r="I245" s="3">
        <v>11.375073648368941</v>
      </c>
      <c r="J245" s="3">
        <v>422.37803264920029</v>
      </c>
      <c r="K245" s="3">
        <v>8.9805709642771969</v>
      </c>
      <c r="L245" s="3">
        <v>477.82</v>
      </c>
      <c r="M245" s="3">
        <v>72.215000000000032</v>
      </c>
      <c r="N245" s="4">
        <v>0.62373243753853547</v>
      </c>
      <c r="O245" s="5">
        <f t="shared" si="7"/>
        <v>0.98140885312053994</v>
      </c>
      <c r="P245" s="3">
        <f t="shared" si="10"/>
        <v>422.37803264920029</v>
      </c>
      <c r="Q245" s="3">
        <f t="shared" si="11"/>
        <v>4.4902854821385985</v>
      </c>
    </row>
    <row r="246" spans="1:17" x14ac:dyDescent="0.3">
      <c r="A246" s="1" t="s">
        <v>304</v>
      </c>
      <c r="B246" s="8">
        <v>5.0662085119658684</v>
      </c>
      <c r="C246" s="8">
        <v>0.15497206020841814</v>
      </c>
      <c r="D246" s="8">
        <v>0.3246569146097949</v>
      </c>
      <c r="E246" s="8">
        <v>8.319045305946909E-3</v>
      </c>
      <c r="F246" s="8">
        <v>0.11289386302535351</v>
      </c>
      <c r="G246" s="8">
        <v>2.9663432391421355E-3</v>
      </c>
      <c r="H246" s="3">
        <v>1830.4653323422192</v>
      </c>
      <c r="I246" s="3">
        <v>26.05894312325735</v>
      </c>
      <c r="J246" s="3">
        <v>1812.4318681027903</v>
      </c>
      <c r="K246" s="3">
        <v>40.531747016844633</v>
      </c>
      <c r="L246" s="3">
        <v>1846.6100000000001</v>
      </c>
      <c r="M246" s="3">
        <v>42.894999999999982</v>
      </c>
      <c r="N246" s="4">
        <v>0.15270507867302888</v>
      </c>
      <c r="O246" s="5">
        <f t="shared" si="7"/>
        <v>0.99005012847279827</v>
      </c>
      <c r="P246" s="3">
        <f t="shared" si="10"/>
        <v>1846.6100000000001</v>
      </c>
      <c r="Q246" s="3">
        <f t="shared" si="11"/>
        <v>21.447499999999991</v>
      </c>
    </row>
    <row r="247" spans="1:17" x14ac:dyDescent="0.3">
      <c r="A247" s="1" t="s">
        <v>305</v>
      </c>
      <c r="B247" s="8">
        <v>1.7842766403041943</v>
      </c>
      <c r="C247" s="8">
        <v>5.1157084077546509E-2</v>
      </c>
      <c r="D247" s="8">
        <v>0.17250120663113425</v>
      </c>
      <c r="E247" s="8">
        <v>3.6496741942587192E-3</v>
      </c>
      <c r="F247" s="8">
        <v>7.4731151290546777E-2</v>
      </c>
      <c r="G247" s="8">
        <v>1.9426015102781754E-3</v>
      </c>
      <c r="H247" s="3">
        <v>1039.7401690215415</v>
      </c>
      <c r="I247" s="3">
        <v>18.709717230993398</v>
      </c>
      <c r="J247" s="3">
        <v>1025.8775210151632</v>
      </c>
      <c r="K247" s="3">
        <v>20.09648126222676</v>
      </c>
      <c r="L247" s="3">
        <v>1061.115</v>
      </c>
      <c r="M247" s="3">
        <v>44.449999999999932</v>
      </c>
      <c r="N247" s="4">
        <v>0.10591541989419929</v>
      </c>
      <c r="O247" s="5">
        <f t="shared" si="7"/>
        <v>0.98648703405386984</v>
      </c>
      <c r="P247" s="3">
        <f t="shared" si="10"/>
        <v>1061.115</v>
      </c>
      <c r="Q247" s="3">
        <f t="shared" si="11"/>
        <v>22.224999999999966</v>
      </c>
    </row>
    <row r="248" spans="1:17" x14ac:dyDescent="0.3">
      <c r="A248" s="1" t="s">
        <v>306</v>
      </c>
      <c r="B248" s="8">
        <v>4.5399264923879237</v>
      </c>
      <c r="C248" s="8">
        <v>0.13790342339279515</v>
      </c>
      <c r="D248" s="8">
        <v>0.29351272931991529</v>
      </c>
      <c r="E248" s="8">
        <v>6.51004625070138E-3</v>
      </c>
      <c r="F248" s="8">
        <v>0.11153351816435775</v>
      </c>
      <c r="G248" s="8">
        <v>2.6273835995851849E-3</v>
      </c>
      <c r="H248" s="3">
        <v>1738.3167306179919</v>
      </c>
      <c r="I248" s="3">
        <v>25.385890796986398</v>
      </c>
      <c r="J248" s="3">
        <v>1659.0592334248013</v>
      </c>
      <c r="K248" s="3">
        <v>32.493229374617741</v>
      </c>
      <c r="L248" s="3">
        <v>1824.38</v>
      </c>
      <c r="M248" s="3">
        <v>40.739999999999782</v>
      </c>
      <c r="N248" s="4">
        <v>0.46920850995880026</v>
      </c>
      <c r="O248" s="5">
        <f t="shared" si="7"/>
        <v>0.95222744577384433</v>
      </c>
      <c r="P248" s="3">
        <f t="shared" si="10"/>
        <v>1824.38</v>
      </c>
      <c r="Q248" s="3">
        <f t="shared" si="11"/>
        <v>20.369999999999891</v>
      </c>
    </row>
    <row r="249" spans="1:17" x14ac:dyDescent="0.3">
      <c r="A249" s="1" t="s">
        <v>307</v>
      </c>
      <c r="B249" s="8">
        <v>4.5246257763746636</v>
      </c>
      <c r="C249" s="8">
        <v>0.12739062441920651</v>
      </c>
      <c r="D249" s="8">
        <v>0.30844951427630435</v>
      </c>
      <c r="E249" s="8">
        <v>6.405335559023167E-3</v>
      </c>
      <c r="F249" s="8">
        <v>0.10611222188353671</v>
      </c>
      <c r="G249" s="8">
        <v>2.7254422235210569E-3</v>
      </c>
      <c r="H249" s="3">
        <v>1735.5084655805267</v>
      </c>
      <c r="I249" s="3">
        <v>23.532070533145024</v>
      </c>
      <c r="J249" s="3">
        <v>1733.072421237413</v>
      </c>
      <c r="K249" s="3">
        <v>31.612996824174811</v>
      </c>
      <c r="L249" s="3">
        <v>1800</v>
      </c>
      <c r="M249" s="3">
        <v>56.480000000000018</v>
      </c>
      <c r="N249" s="4">
        <v>0.37978635757166307</v>
      </c>
      <c r="O249" s="5">
        <f t="shared" si="7"/>
        <v>0.99859437821913155</v>
      </c>
      <c r="P249" s="3">
        <f t="shared" si="10"/>
        <v>1800</v>
      </c>
      <c r="Q249" s="3">
        <f t="shared" si="11"/>
        <v>28.240000000000009</v>
      </c>
    </row>
    <row r="250" spans="1:17" x14ac:dyDescent="0.3">
      <c r="A250" s="1" t="s">
        <v>308</v>
      </c>
      <c r="B250" s="8">
        <v>1.5704248276143342</v>
      </c>
      <c r="C250" s="8">
        <v>5.3660892864555797E-2</v>
      </c>
      <c r="D250" s="8">
        <v>0.16013445535125792</v>
      </c>
      <c r="E250" s="8">
        <v>3.7316466698084751E-3</v>
      </c>
      <c r="F250" s="8">
        <v>7.0778999617120059E-2</v>
      </c>
      <c r="G250" s="8">
        <v>2.0530108220672477E-3</v>
      </c>
      <c r="H250" s="3">
        <v>958.59388518031631</v>
      </c>
      <c r="I250" s="3">
        <v>21.237466774801067</v>
      </c>
      <c r="J250" s="3">
        <v>957.5239850882848</v>
      </c>
      <c r="K250" s="3">
        <v>20.761074801392454</v>
      </c>
      <c r="L250" s="3">
        <v>950.92000000000007</v>
      </c>
      <c r="M250" s="3">
        <v>68.519999999999982</v>
      </c>
      <c r="N250" s="4">
        <v>0.33773082980020019</v>
      </c>
      <c r="O250" s="5">
        <f t="shared" si="7"/>
        <v>0.99888263885950301</v>
      </c>
      <c r="P250" s="3">
        <f t="shared" si="10"/>
        <v>957.5239850882848</v>
      </c>
      <c r="Q250" s="3">
        <f t="shared" si="11"/>
        <v>10.380537400696227</v>
      </c>
    </row>
    <row r="251" spans="1:17" x14ac:dyDescent="0.3">
      <c r="A251" s="1" t="s">
        <v>309</v>
      </c>
      <c r="B251" s="8">
        <v>0.51491738071635107</v>
      </c>
      <c r="C251" s="8">
        <v>2.00929734016175E-2</v>
      </c>
      <c r="D251" s="8">
        <v>6.822127125862118E-2</v>
      </c>
      <c r="E251" s="8">
        <v>1.5507402092610645E-3</v>
      </c>
      <c r="F251" s="8">
        <v>5.4535346964020258E-2</v>
      </c>
      <c r="G251" s="8">
        <v>2.0010555828224239E-3</v>
      </c>
      <c r="H251" s="3">
        <v>421.75042218983964</v>
      </c>
      <c r="I251" s="3">
        <v>13.479652706639373</v>
      </c>
      <c r="J251" s="3">
        <v>425.43047158762045</v>
      </c>
      <c r="K251" s="3">
        <v>9.3695523442671593</v>
      </c>
      <c r="L251" s="3">
        <v>394.495</v>
      </c>
      <c r="M251" s="3">
        <v>85.175000000000011</v>
      </c>
      <c r="N251" s="4">
        <v>0.76674639752250739</v>
      </c>
      <c r="O251" s="5">
        <f t="shared" si="7"/>
        <v>0.99134982178392717</v>
      </c>
      <c r="P251" s="3">
        <f t="shared" si="10"/>
        <v>425.43047158762045</v>
      </c>
      <c r="Q251" s="3">
        <f t="shared" si="11"/>
        <v>4.6847761721335797</v>
      </c>
    </row>
    <row r="252" spans="1:17" x14ac:dyDescent="0.3">
      <c r="A252" s="1" t="s">
        <v>310</v>
      </c>
      <c r="B252" s="8">
        <v>1.7439213496221895</v>
      </c>
      <c r="C252" s="8">
        <v>6.4585443058724143E-2</v>
      </c>
      <c r="D252" s="8">
        <v>0.17143424205968097</v>
      </c>
      <c r="E252" s="8">
        <v>3.8783661741441278E-3</v>
      </c>
      <c r="F252" s="8">
        <v>7.3398096195739129E-2</v>
      </c>
      <c r="G252" s="8">
        <v>2.4753110938209497E-3</v>
      </c>
      <c r="H252" s="3">
        <v>1024.9155168591433</v>
      </c>
      <c r="I252" s="3">
        <v>23.940337256256658</v>
      </c>
      <c r="J252" s="3">
        <v>1020.008676782157</v>
      </c>
      <c r="K252" s="3">
        <v>21.371098330384378</v>
      </c>
      <c r="L252" s="3">
        <v>1033.335</v>
      </c>
      <c r="M252" s="3">
        <v>68.210000000000036</v>
      </c>
      <c r="N252" s="4">
        <v>0.34400400312370877</v>
      </c>
      <c r="O252" s="5">
        <f t="shared" si="7"/>
        <v>0.99518941339551537</v>
      </c>
      <c r="P252" s="3">
        <f t="shared" si="10"/>
        <v>1033.335</v>
      </c>
      <c r="Q252" s="3">
        <f t="shared" si="11"/>
        <v>34.105000000000018</v>
      </c>
    </row>
    <row r="253" spans="1:17" x14ac:dyDescent="0.3">
      <c r="A253" s="1" t="s">
        <v>311</v>
      </c>
      <c r="B253" s="8">
        <v>4.6907987188870068</v>
      </c>
      <c r="C253" s="8">
        <v>0.15378970072744644</v>
      </c>
      <c r="D253" s="8">
        <v>0.31415826328648144</v>
      </c>
      <c r="E253" s="8">
        <v>6.8885217891822047E-3</v>
      </c>
      <c r="F253" s="8">
        <v>0.10799578960126319</v>
      </c>
      <c r="G253" s="8">
        <v>3.3428934142421441E-3</v>
      </c>
      <c r="H253" s="3">
        <v>1765.5994422245342</v>
      </c>
      <c r="I253" s="3">
        <v>27.544851546054293</v>
      </c>
      <c r="J253" s="3">
        <v>1761.1368684033282</v>
      </c>
      <c r="K253" s="3">
        <v>33.844140889266534</v>
      </c>
      <c r="L253" s="3">
        <v>1765.7350000000001</v>
      </c>
      <c r="M253" s="3">
        <v>55.559999999999945</v>
      </c>
      <c r="N253" s="4">
        <v>0.69212864083278047</v>
      </c>
      <c r="O253" s="5">
        <f t="shared" si="7"/>
        <v>0.99746608347070054</v>
      </c>
      <c r="P253" s="3">
        <f t="shared" si="10"/>
        <v>1765.7350000000001</v>
      </c>
      <c r="Q253" s="3">
        <f t="shared" si="11"/>
        <v>27.779999999999973</v>
      </c>
    </row>
    <row r="254" spans="1:17" x14ac:dyDescent="0.3">
      <c r="A254" s="1" t="s">
        <v>312</v>
      </c>
      <c r="B254" s="8">
        <v>1.3672714649007378</v>
      </c>
      <c r="C254" s="8">
        <v>4.168664607065839E-2</v>
      </c>
      <c r="D254" s="8">
        <v>0.14538729957140348</v>
      </c>
      <c r="E254" s="8">
        <v>2.901031972322405E-3</v>
      </c>
      <c r="F254" s="8">
        <v>6.7894978590299193E-2</v>
      </c>
      <c r="G254" s="8">
        <v>1.8647866939097159E-3</v>
      </c>
      <c r="H254" s="3">
        <v>874.99417300279117</v>
      </c>
      <c r="I254" s="3">
        <v>17.920019547536779</v>
      </c>
      <c r="J254" s="3">
        <v>875.05452191701295</v>
      </c>
      <c r="K254" s="3">
        <v>16.35477769919704</v>
      </c>
      <c r="L254" s="3">
        <v>864.81</v>
      </c>
      <c r="M254" s="3">
        <v>57.724999999999909</v>
      </c>
      <c r="N254" s="4">
        <v>0.13356662978053666</v>
      </c>
      <c r="O254" s="5">
        <f t="shared" si="7"/>
        <v>0.99993103410963513</v>
      </c>
      <c r="P254" s="3">
        <f t="shared" si="10"/>
        <v>875.05452191701295</v>
      </c>
      <c r="Q254" s="3">
        <f t="shared" si="11"/>
        <v>8.1773888495985201</v>
      </c>
    </row>
    <row r="255" spans="1:17" x14ac:dyDescent="0.3">
      <c r="A255" s="1" t="s">
        <v>313</v>
      </c>
      <c r="B255" s="8">
        <v>1.2022972355147878</v>
      </c>
      <c r="C255" s="8">
        <v>3.8770117893719397E-2</v>
      </c>
      <c r="D255" s="8">
        <v>0.1250375235011964</v>
      </c>
      <c r="E255" s="8">
        <v>3.3409336126299892E-3</v>
      </c>
      <c r="F255" s="8">
        <v>6.9412224816820994E-2</v>
      </c>
      <c r="G255" s="8">
        <v>1.7952053163575075E-3</v>
      </c>
      <c r="H255" s="3">
        <v>801.64594966752577</v>
      </c>
      <c r="I255" s="3">
        <v>17.908424643191026</v>
      </c>
      <c r="J255" s="3">
        <v>759.49324301969034</v>
      </c>
      <c r="K255" s="3">
        <v>19.160963618022453</v>
      </c>
      <c r="L255" s="3">
        <v>910.8</v>
      </c>
      <c r="M255" s="3">
        <v>127.77999999999997</v>
      </c>
      <c r="N255" s="4">
        <v>0.37492563639288623</v>
      </c>
      <c r="O255" s="5">
        <f t="shared" si="7"/>
        <v>0.94449890498006361</v>
      </c>
      <c r="P255" s="3">
        <f t="shared" si="10"/>
        <v>759.49324301969034</v>
      </c>
      <c r="Q255" s="3">
        <f t="shared" si="11"/>
        <v>9.5804818090112267</v>
      </c>
    </row>
    <row r="256" spans="1:17" x14ac:dyDescent="0.3">
      <c r="A256" s="1" t="s">
        <v>314</v>
      </c>
      <c r="B256" s="8">
        <v>5.0161461688829201</v>
      </c>
      <c r="C256" s="8">
        <v>0.16675906870502447</v>
      </c>
      <c r="D256" s="8">
        <v>0.32542101090335568</v>
      </c>
      <c r="E256" s="8">
        <v>8.1531366291217235E-3</v>
      </c>
      <c r="F256" s="8">
        <v>0.11154490067803473</v>
      </c>
      <c r="G256" s="8">
        <v>3.3331241098153203E-3</v>
      </c>
      <c r="H256" s="3">
        <v>1822.0509550100971</v>
      </c>
      <c r="I256" s="3">
        <v>28.253858240168949</v>
      </c>
      <c r="J256" s="3">
        <v>1816.149254125583</v>
      </c>
      <c r="K256" s="3">
        <v>39.702669631646586</v>
      </c>
      <c r="L256" s="3">
        <v>1824.9949999999999</v>
      </c>
      <c r="M256" s="3">
        <v>50.930000000000064</v>
      </c>
      <c r="N256" s="4">
        <v>0.80329720399495985</v>
      </c>
      <c r="O256" s="5">
        <f t="shared" si="7"/>
        <v>0.99675043178796685</v>
      </c>
      <c r="P256" s="3">
        <f t="shared" si="10"/>
        <v>1824.9949999999999</v>
      </c>
      <c r="Q256" s="3">
        <f t="shared" si="11"/>
        <v>25.465000000000032</v>
      </c>
    </row>
    <row r="257" spans="1:17" x14ac:dyDescent="0.3">
      <c r="A257" s="1" t="s">
        <v>315</v>
      </c>
      <c r="B257" s="8">
        <v>1.6215565628302882</v>
      </c>
      <c r="C257" s="8">
        <v>4.6828000399642473E-2</v>
      </c>
      <c r="D257" s="8">
        <v>0.16281726652434633</v>
      </c>
      <c r="E257" s="8">
        <v>3.5734018453418689E-3</v>
      </c>
      <c r="F257" s="8">
        <v>7.2021818275494601E-2</v>
      </c>
      <c r="G257" s="8">
        <v>1.9079647199184665E-3</v>
      </c>
      <c r="H257" s="3">
        <v>978.5939476176444</v>
      </c>
      <c r="I257" s="3">
        <v>18.186215956486688</v>
      </c>
      <c r="J257" s="3">
        <v>972.41410916668656</v>
      </c>
      <c r="K257" s="3">
        <v>19.838005763397604</v>
      </c>
      <c r="L257" s="3">
        <v>987.04</v>
      </c>
      <c r="M257" s="3">
        <v>51.850000000000023</v>
      </c>
      <c r="N257" s="4">
        <v>1.3695211313507145</v>
      </c>
      <c r="O257" s="5">
        <f t="shared" si="7"/>
        <v>0.99364484904866957</v>
      </c>
      <c r="P257" s="3">
        <f t="shared" si="10"/>
        <v>972.41410916668656</v>
      </c>
      <c r="Q257" s="3">
        <f t="shared" si="11"/>
        <v>9.9190028816988018</v>
      </c>
    </row>
    <row r="258" spans="1:17" x14ac:dyDescent="0.3">
      <c r="A258" s="1" t="s">
        <v>316</v>
      </c>
      <c r="B258" s="8">
        <v>0.57143547668986072</v>
      </c>
      <c r="C258" s="8">
        <v>2.576969635585168E-2</v>
      </c>
      <c r="D258" s="8">
        <v>6.7077792697665894E-2</v>
      </c>
      <c r="E258" s="8">
        <v>1.8014782558534641E-3</v>
      </c>
      <c r="F258" s="8">
        <v>6.1412890933226001E-2</v>
      </c>
      <c r="G258" s="8">
        <v>2.3530603064702204E-3</v>
      </c>
      <c r="H258" s="3">
        <v>458.94249681736972</v>
      </c>
      <c r="I258" s="3">
        <v>16.662783793554269</v>
      </c>
      <c r="J258" s="3">
        <v>418.52620488199267</v>
      </c>
      <c r="K258" s="3">
        <v>10.892445752586804</v>
      </c>
      <c r="L258" s="3">
        <v>653.72</v>
      </c>
      <c r="M258" s="3">
        <v>68.200000000000045</v>
      </c>
      <c r="N258" s="4">
        <v>1.3214095064992437</v>
      </c>
      <c r="O258" s="5">
        <f t="shared" si="7"/>
        <v>0.90343187245163592</v>
      </c>
      <c r="P258" s="3">
        <f t="shared" si="10"/>
        <v>418.52620488199267</v>
      </c>
      <c r="Q258" s="3">
        <f t="shared" si="11"/>
        <v>5.446222876293402</v>
      </c>
    </row>
    <row r="259" spans="1:17" x14ac:dyDescent="0.3">
      <c r="A259" s="1" t="s">
        <v>317</v>
      </c>
      <c r="B259" s="8">
        <v>0.55287569936067094</v>
      </c>
      <c r="C259" s="8">
        <v>3.1977312461626391E-2</v>
      </c>
      <c r="D259" s="8">
        <v>6.5607131840966046E-2</v>
      </c>
      <c r="E259" s="8">
        <v>3.4576431259849198E-3</v>
      </c>
      <c r="F259" s="8">
        <v>6.0834302150295796E-2</v>
      </c>
      <c r="G259" s="8">
        <v>2.5629051394817546E-3</v>
      </c>
      <c r="H259" s="3">
        <v>446.87871444045373</v>
      </c>
      <c r="I259" s="3">
        <v>20.917922997663787</v>
      </c>
      <c r="J259" s="3">
        <v>409.63554278994633</v>
      </c>
      <c r="K259" s="3">
        <v>20.921767468671522</v>
      </c>
      <c r="L259" s="3">
        <v>635.20000000000005</v>
      </c>
      <c r="M259" s="3">
        <v>46.290000000000077</v>
      </c>
      <c r="N259" s="4">
        <v>0.81792408064537969</v>
      </c>
      <c r="O259" s="5">
        <f t="shared" si="7"/>
        <v>0.90908217730118934</v>
      </c>
      <c r="P259" s="3">
        <f t="shared" si="10"/>
        <v>409.63554278994633</v>
      </c>
      <c r="Q259" s="3">
        <f t="shared" si="11"/>
        <v>10.460883734335761</v>
      </c>
    </row>
    <row r="260" spans="1:17" x14ac:dyDescent="0.3">
      <c r="A260" s="1" t="s">
        <v>318</v>
      </c>
      <c r="B260" s="8">
        <v>0.52534833713457052</v>
      </c>
      <c r="C260" s="8">
        <v>1.9605161702710198E-2</v>
      </c>
      <c r="D260" s="8">
        <v>6.8586569170188155E-2</v>
      </c>
      <c r="E260" s="8">
        <v>1.7221583440105851E-3</v>
      </c>
      <c r="F260" s="8">
        <v>5.5635624228741069E-2</v>
      </c>
      <c r="G260" s="8">
        <v>1.9456317176783061E-3</v>
      </c>
      <c r="H260" s="3">
        <v>428.71787761503151</v>
      </c>
      <c r="I260" s="3">
        <v>13.06364283995088</v>
      </c>
      <c r="J260" s="3">
        <v>427.63456464288447</v>
      </c>
      <c r="K260" s="3">
        <v>10.399447728373769</v>
      </c>
      <c r="L260" s="3">
        <v>438.935</v>
      </c>
      <c r="M260" s="3">
        <v>77.769999999999982</v>
      </c>
      <c r="N260" s="4">
        <v>1.223571130706423</v>
      </c>
      <c r="O260" s="5">
        <f t="shared" si="7"/>
        <v>0.99746673196762825</v>
      </c>
      <c r="P260" s="3">
        <f t="shared" si="10"/>
        <v>427.63456464288447</v>
      </c>
      <c r="Q260" s="3">
        <f t="shared" si="11"/>
        <v>5.1997238641868844</v>
      </c>
    </row>
    <row r="261" spans="1:17" x14ac:dyDescent="0.3">
      <c r="A261" s="1" t="s">
        <v>319</v>
      </c>
      <c r="B261" s="8">
        <v>1.1765059742270574</v>
      </c>
      <c r="C261" s="8">
        <v>8.0655247336133648E-2</v>
      </c>
      <c r="D261" s="8">
        <v>0.11749461145496221</v>
      </c>
      <c r="E261" s="8">
        <v>4.583946451115266E-3</v>
      </c>
      <c r="F261" s="8">
        <v>7.3024619924124595E-2</v>
      </c>
      <c r="G261" s="8">
        <v>5.3945258000242663E-3</v>
      </c>
      <c r="H261" s="3">
        <v>789.68454778340811</v>
      </c>
      <c r="I261" s="3">
        <v>37.642590658421106</v>
      </c>
      <c r="J261" s="3">
        <v>716.1271589345464</v>
      </c>
      <c r="K261" s="3">
        <v>26.45440428693713</v>
      </c>
      <c r="L261" s="3">
        <v>1014.5</v>
      </c>
      <c r="M261" s="3">
        <v>133.33000000000015</v>
      </c>
      <c r="N261" s="4">
        <v>2.6305299283992083</v>
      </c>
      <c r="O261" s="5">
        <f t="shared" si="7"/>
        <v>0.89728445858930928</v>
      </c>
      <c r="P261" s="3">
        <f t="shared" si="10"/>
        <v>716.1271589345464</v>
      </c>
      <c r="Q261" s="3">
        <f t="shared" si="11"/>
        <v>13.227202143468565</v>
      </c>
    </row>
    <row r="262" spans="1:17" x14ac:dyDescent="0.3">
      <c r="A262" s="1" t="s">
        <v>320</v>
      </c>
      <c r="B262" s="8">
        <v>1.0054668464897274</v>
      </c>
      <c r="C262" s="8">
        <v>4.342811489990081E-2</v>
      </c>
      <c r="D262" s="8">
        <v>0.11289034746080097</v>
      </c>
      <c r="E262" s="8">
        <v>2.7470668194246816E-3</v>
      </c>
      <c r="F262" s="8">
        <v>6.4600728028100046E-2</v>
      </c>
      <c r="G262" s="8">
        <v>2.7161992912299914E-3</v>
      </c>
      <c r="H262" s="3">
        <v>706.58158582245983</v>
      </c>
      <c r="I262" s="3">
        <v>22.008971910488118</v>
      </c>
      <c r="J262" s="3">
        <v>689.51199122254286</v>
      </c>
      <c r="K262" s="3">
        <v>15.929791963058479</v>
      </c>
      <c r="L262" s="3">
        <v>761.11500000000001</v>
      </c>
      <c r="M262" s="3">
        <v>72.214999999999918</v>
      </c>
      <c r="N262" s="4">
        <v>1.8381552352746491</v>
      </c>
      <c r="O262" s="5">
        <f t="shared" ref="O262:O309" si="12">1-ABS((H262-J262))/J262</f>
        <v>0.9752439481586801</v>
      </c>
      <c r="P262" s="3">
        <f t="shared" si="10"/>
        <v>689.51199122254286</v>
      </c>
      <c r="Q262" s="3">
        <f t="shared" si="11"/>
        <v>7.9648959815292395</v>
      </c>
    </row>
    <row r="263" spans="1:17" x14ac:dyDescent="0.3">
      <c r="A263" s="1" t="s">
        <v>321</v>
      </c>
      <c r="B263" s="8">
        <v>1.091903317139896</v>
      </c>
      <c r="C263" s="8">
        <v>2.8341834828646745E-2</v>
      </c>
      <c r="D263" s="8">
        <v>0.12009034914397516</v>
      </c>
      <c r="E263" s="8">
        <v>2.5246815619770651E-3</v>
      </c>
      <c r="F263" s="8">
        <v>6.5864586471383435E-2</v>
      </c>
      <c r="G263" s="8">
        <v>1.5951116766351684E-3</v>
      </c>
      <c r="H263" s="3">
        <v>749.42816633843165</v>
      </c>
      <c r="I263" s="3">
        <v>13.794468117001601</v>
      </c>
      <c r="J263" s="3">
        <v>731.08364823202805</v>
      </c>
      <c r="K263" s="3">
        <v>14.551642350158748</v>
      </c>
      <c r="L263" s="3">
        <v>1200</v>
      </c>
      <c r="M263" s="3">
        <v>50.310000000000059</v>
      </c>
      <c r="N263" s="4">
        <v>0.84548603055499072</v>
      </c>
      <c r="O263" s="5">
        <f t="shared" si="12"/>
        <v>0.97490777129160811</v>
      </c>
      <c r="P263" s="3">
        <f t="shared" si="10"/>
        <v>731.08364823202805</v>
      </c>
      <c r="Q263" s="3">
        <f t="shared" si="11"/>
        <v>7.2758211750793738</v>
      </c>
    </row>
    <row r="264" spans="1:17" x14ac:dyDescent="0.3">
      <c r="A264" s="1" t="s">
        <v>322</v>
      </c>
      <c r="B264" s="8">
        <v>0.52894347629362981</v>
      </c>
      <c r="C264" s="8">
        <v>2.0134165165914986E-2</v>
      </c>
      <c r="D264" s="8">
        <v>6.6572076455025123E-2</v>
      </c>
      <c r="E264" s="8">
        <v>1.6830763747513347E-3</v>
      </c>
      <c r="F264" s="8">
        <v>5.7735765917314663E-2</v>
      </c>
      <c r="G264" s="8">
        <v>2.2190783860374656E-3</v>
      </c>
      <c r="H264" s="3">
        <v>431.10824846700592</v>
      </c>
      <c r="I264" s="3">
        <v>13.384101162695242</v>
      </c>
      <c r="J264" s="3">
        <v>415.4703554037207</v>
      </c>
      <c r="K264" s="3">
        <v>10.182487866465955</v>
      </c>
      <c r="L264" s="3">
        <v>520.41</v>
      </c>
      <c r="M264" s="3">
        <v>64.805000000000064</v>
      </c>
      <c r="N264" s="4">
        <v>0.90425159853808845</v>
      </c>
      <c r="O264" s="5">
        <f t="shared" si="12"/>
        <v>0.96236098951490878</v>
      </c>
      <c r="P264" s="3">
        <f t="shared" si="10"/>
        <v>415.4703554037207</v>
      </c>
      <c r="Q264" s="3">
        <f t="shared" si="11"/>
        <v>5.0912439332329775</v>
      </c>
    </row>
    <row r="265" spans="1:17" x14ac:dyDescent="0.3">
      <c r="A265" s="1" t="s">
        <v>323</v>
      </c>
      <c r="B265" s="8">
        <v>1.1259612793580365</v>
      </c>
      <c r="C265" s="8">
        <v>8.0732939404061843E-2</v>
      </c>
      <c r="D265" s="8">
        <v>0.11418922159724099</v>
      </c>
      <c r="E265" s="8">
        <v>4.2342688482705799E-3</v>
      </c>
      <c r="F265" s="8">
        <v>7.3041472641889801E-2</v>
      </c>
      <c r="G265" s="8">
        <v>5.897305218224359E-3</v>
      </c>
      <c r="H265" s="3">
        <v>765.82633583399331</v>
      </c>
      <c r="I265" s="3">
        <v>38.57302505191857</v>
      </c>
      <c r="J265" s="3">
        <v>697.03132885161335</v>
      </c>
      <c r="K265" s="3">
        <v>24.509961084562715</v>
      </c>
      <c r="L265" s="3">
        <v>1016.665</v>
      </c>
      <c r="M265" s="3">
        <v>122.20999999999981</v>
      </c>
      <c r="N265" s="4">
        <v>0.93491441032907718</v>
      </c>
      <c r="O265" s="5">
        <f t="shared" si="12"/>
        <v>0.901302848043111</v>
      </c>
      <c r="P265" s="3">
        <f t="shared" si="10"/>
        <v>697.03132885161335</v>
      </c>
      <c r="Q265" s="3">
        <f t="shared" si="11"/>
        <v>12.254980542281357</v>
      </c>
    </row>
    <row r="266" spans="1:17" x14ac:dyDescent="0.3">
      <c r="A266" s="1" t="s">
        <v>324</v>
      </c>
      <c r="B266" s="8">
        <v>0.62497419532382414</v>
      </c>
      <c r="C266" s="8">
        <v>2.3043488319738546E-2</v>
      </c>
      <c r="D266" s="8">
        <v>7.6026687564331466E-2</v>
      </c>
      <c r="E266" s="8">
        <v>1.8390120978712034E-3</v>
      </c>
      <c r="F266" s="8">
        <v>5.963330643127028E-2</v>
      </c>
      <c r="G266" s="8">
        <v>2.0303640485324834E-3</v>
      </c>
      <c r="H266" s="3">
        <v>492.96028415991458</v>
      </c>
      <c r="I266" s="3">
        <v>14.414577190699136</v>
      </c>
      <c r="J266" s="3">
        <v>472.36270105460284</v>
      </c>
      <c r="K266" s="3">
        <v>11.029220760284829</v>
      </c>
      <c r="L266" s="3">
        <v>590.77</v>
      </c>
      <c r="M266" s="3">
        <v>75.920000000000073</v>
      </c>
      <c r="N266" s="4">
        <v>0.54211102291333513</v>
      </c>
      <c r="O266" s="5">
        <f t="shared" si="12"/>
        <v>0.956394560664241</v>
      </c>
      <c r="P266" s="3">
        <f t="shared" si="10"/>
        <v>472.36270105460284</v>
      </c>
      <c r="Q266" s="3">
        <f t="shared" si="11"/>
        <v>5.5146103801424147</v>
      </c>
    </row>
    <row r="267" spans="1:17" x14ac:dyDescent="0.3">
      <c r="A267" s="1" t="s">
        <v>325</v>
      </c>
      <c r="B267" s="8">
        <v>1.3823047206654939</v>
      </c>
      <c r="C267" s="8">
        <v>3.9144600222321337E-2</v>
      </c>
      <c r="D267" s="8">
        <v>0.14395832588614138</v>
      </c>
      <c r="E267" s="8">
        <v>3.0359808722771838E-3</v>
      </c>
      <c r="F267" s="8">
        <v>6.951716672894187E-2</v>
      </c>
      <c r="G267" s="8">
        <v>1.5794066438396806E-3</v>
      </c>
      <c r="H267" s="3">
        <v>881.42193140388918</v>
      </c>
      <c r="I267" s="3">
        <v>16.727172673464406</v>
      </c>
      <c r="J267" s="3">
        <v>867.00701932551203</v>
      </c>
      <c r="K267" s="3">
        <v>17.133912282611256</v>
      </c>
      <c r="L267" s="3">
        <v>913.88499999999999</v>
      </c>
      <c r="M267" s="3">
        <v>44.44500000000005</v>
      </c>
      <c r="N267" s="4">
        <v>0.36924697704594511</v>
      </c>
      <c r="O267" s="5">
        <f t="shared" si="12"/>
        <v>0.98337393843755583</v>
      </c>
      <c r="P267" s="3">
        <f t="shared" si="10"/>
        <v>867.00701932551203</v>
      </c>
      <c r="Q267" s="3">
        <f t="shared" si="11"/>
        <v>8.5669561413056279</v>
      </c>
    </row>
    <row r="268" spans="1:17" x14ac:dyDescent="0.3">
      <c r="A268" s="1" t="s">
        <v>326</v>
      </c>
      <c r="B268" s="8">
        <v>4.2007510615823902</v>
      </c>
      <c r="C268" s="8">
        <v>0.12630592129896862</v>
      </c>
      <c r="D268" s="8">
        <v>0.29009340321564492</v>
      </c>
      <c r="E268" s="8">
        <v>6.5385640474974627E-3</v>
      </c>
      <c r="F268" s="8">
        <v>0.10503363505183029</v>
      </c>
      <c r="G268" s="8">
        <v>2.6370236081489987E-3</v>
      </c>
      <c r="H268" s="3">
        <v>1674.1666752067356</v>
      </c>
      <c r="I268" s="3">
        <v>24.764576962883648</v>
      </c>
      <c r="J268" s="3">
        <v>1641.9959474355881</v>
      </c>
      <c r="K268" s="3">
        <v>32.720370188352753</v>
      </c>
      <c r="L268" s="3">
        <v>1716.665</v>
      </c>
      <c r="M268" s="3">
        <v>44.439999999999827</v>
      </c>
      <c r="N268" s="4">
        <v>0.48226207837782059</v>
      </c>
      <c r="O268" s="5">
        <f t="shared" si="12"/>
        <v>0.98040754739901115</v>
      </c>
      <c r="P268" s="3">
        <f t="shared" si="10"/>
        <v>1716.665</v>
      </c>
      <c r="Q268" s="3">
        <f t="shared" si="11"/>
        <v>22.219999999999914</v>
      </c>
    </row>
    <row r="269" spans="1:17" x14ac:dyDescent="0.3">
      <c r="A269" s="1" t="s">
        <v>327</v>
      </c>
      <c r="B269" s="8">
        <v>4.8795816968528714</v>
      </c>
      <c r="C269" s="8">
        <v>0.12233689155801745</v>
      </c>
      <c r="D269" s="8">
        <v>0.31374855292045345</v>
      </c>
      <c r="E269" s="8">
        <v>7.0970787568854958E-3</v>
      </c>
      <c r="F269" s="8">
        <v>0.11295290244682454</v>
      </c>
      <c r="G269" s="8">
        <v>2.4559949125399078E-3</v>
      </c>
      <c r="H269" s="3">
        <v>1798.7364770157469</v>
      </c>
      <c r="I269" s="3">
        <v>21.268304478038043</v>
      </c>
      <c r="J269" s="3">
        <v>1759.1267798269503</v>
      </c>
      <c r="K269" s="3">
        <v>34.876340244747411</v>
      </c>
      <c r="L269" s="3">
        <v>1847.2249999999999</v>
      </c>
      <c r="M269" s="3">
        <v>37.029999999999973</v>
      </c>
      <c r="N269" s="4">
        <v>0.64579636981718935</v>
      </c>
      <c r="O269" s="5">
        <f t="shared" si="12"/>
        <v>0.97748331863113747</v>
      </c>
      <c r="P269" s="3">
        <f t="shared" si="10"/>
        <v>1847.2249999999999</v>
      </c>
      <c r="Q269" s="3">
        <f t="shared" si="11"/>
        <v>18.514999999999986</v>
      </c>
    </row>
    <row r="270" spans="1:17" x14ac:dyDescent="0.3">
      <c r="A270" s="1" t="s">
        <v>328</v>
      </c>
      <c r="B270" s="8">
        <v>0.58861903287236672</v>
      </c>
      <c r="C270" s="8">
        <v>1.4541042992958867E-2</v>
      </c>
      <c r="D270" s="8">
        <v>7.424006125015975E-2</v>
      </c>
      <c r="E270" s="8">
        <v>1.4277642703446781E-3</v>
      </c>
      <c r="F270" s="8">
        <v>5.7455696159238116E-2</v>
      </c>
      <c r="G270" s="8">
        <v>1.1901689503574973E-3</v>
      </c>
      <c r="H270" s="3">
        <v>469.98538463149856</v>
      </c>
      <c r="I270" s="3">
        <v>9.3160182689078876</v>
      </c>
      <c r="J270" s="3">
        <v>461.65022934236265</v>
      </c>
      <c r="K270" s="3">
        <v>8.5823744044813157</v>
      </c>
      <c r="L270" s="3">
        <v>509.29999999999995</v>
      </c>
      <c r="M270" s="3">
        <v>44.439999999999941</v>
      </c>
      <c r="N270" s="4">
        <v>0.11329565695920836</v>
      </c>
      <c r="O270" s="5">
        <f t="shared" si="12"/>
        <v>0.98194486916857027</v>
      </c>
      <c r="P270" s="3">
        <f t="shared" si="10"/>
        <v>461.65022934236265</v>
      </c>
      <c r="Q270" s="3">
        <f t="shared" si="11"/>
        <v>4.2911872022406579</v>
      </c>
    </row>
    <row r="271" spans="1:17" x14ac:dyDescent="0.3">
      <c r="A271" s="1" t="s">
        <v>329</v>
      </c>
      <c r="B271" s="8">
        <v>1.1336494766279346</v>
      </c>
      <c r="C271" s="8">
        <v>4.9544898975703244E-2</v>
      </c>
      <c r="D271" s="8">
        <v>0.12442056783149709</v>
      </c>
      <c r="E271" s="8">
        <v>3.0860903959365159E-3</v>
      </c>
      <c r="F271" s="8">
        <v>6.6132737799413116E-2</v>
      </c>
      <c r="G271" s="8">
        <v>2.6269411142041395E-3</v>
      </c>
      <c r="H271" s="3">
        <v>769.49168186778297</v>
      </c>
      <c r="I271" s="3">
        <v>23.601149255886835</v>
      </c>
      <c r="J271" s="3">
        <v>755.95714524224547</v>
      </c>
      <c r="K271" s="3">
        <v>17.711688145238046</v>
      </c>
      <c r="L271" s="3">
        <v>810.8</v>
      </c>
      <c r="M271" s="3">
        <v>70.375</v>
      </c>
      <c r="N271" s="4">
        <v>0.3918989272348502</v>
      </c>
      <c r="O271" s="5">
        <f t="shared" si="12"/>
        <v>0.98209615887524893</v>
      </c>
      <c r="P271" s="3">
        <f t="shared" si="10"/>
        <v>755.95714524224547</v>
      </c>
      <c r="Q271" s="3">
        <f t="shared" si="11"/>
        <v>8.8558440726190231</v>
      </c>
    </row>
    <row r="272" spans="1:17" x14ac:dyDescent="0.3">
      <c r="A272" s="1" t="s">
        <v>330</v>
      </c>
      <c r="B272" s="8">
        <v>1.7290979655594945</v>
      </c>
      <c r="C272" s="8">
        <v>5.4958852146660929E-2</v>
      </c>
      <c r="D272" s="8">
        <v>0.16597161634780203</v>
      </c>
      <c r="E272" s="8">
        <v>3.7713334388755023E-3</v>
      </c>
      <c r="F272" s="8">
        <v>7.5652459848081444E-2</v>
      </c>
      <c r="G272" s="8">
        <v>2.2970613016522635E-3</v>
      </c>
      <c r="H272" s="3">
        <v>1019.415280552015</v>
      </c>
      <c r="I272" s="3">
        <v>20.494833622919412</v>
      </c>
      <c r="J272" s="3">
        <v>989.8774851063605</v>
      </c>
      <c r="K272" s="3">
        <v>20.878305588741561</v>
      </c>
      <c r="L272" s="3">
        <v>1087.04</v>
      </c>
      <c r="M272" s="3">
        <v>57.089999999999918</v>
      </c>
      <c r="N272" s="4">
        <v>0.84014630484187325</v>
      </c>
      <c r="O272" s="5">
        <f t="shared" si="12"/>
        <v>0.97016015023063107</v>
      </c>
      <c r="P272" s="3">
        <f t="shared" si="10"/>
        <v>989.8774851063605</v>
      </c>
      <c r="Q272" s="3">
        <f t="shared" si="11"/>
        <v>10.439152794370781</v>
      </c>
    </row>
    <row r="273" spans="1:17" x14ac:dyDescent="0.3">
      <c r="A273" s="1" t="s">
        <v>331</v>
      </c>
      <c r="B273" s="8">
        <v>0.50033431570839881</v>
      </c>
      <c r="C273" s="8">
        <v>1.562773127550415E-2</v>
      </c>
      <c r="D273" s="8">
        <v>6.4346845087194252E-2</v>
      </c>
      <c r="E273" s="8">
        <v>1.4866109064529847E-3</v>
      </c>
      <c r="F273" s="8">
        <v>5.6322021313327607E-2</v>
      </c>
      <c r="G273" s="8">
        <v>1.5559966878756543E-3</v>
      </c>
      <c r="H273" s="3">
        <v>411.9286799143801</v>
      </c>
      <c r="I273" s="3">
        <v>10.5912253077</v>
      </c>
      <c r="J273" s="3">
        <v>402.00689781529582</v>
      </c>
      <c r="K273" s="3">
        <v>9.0143964744639433</v>
      </c>
      <c r="L273" s="3">
        <v>464.86</v>
      </c>
      <c r="M273" s="3">
        <v>55.550000000000068</v>
      </c>
      <c r="N273" s="4">
        <v>0.5329371769609369</v>
      </c>
      <c r="O273" s="5">
        <f t="shared" si="12"/>
        <v>0.97531937349084274</v>
      </c>
      <c r="P273" s="3">
        <f t="shared" si="10"/>
        <v>402.00689781529582</v>
      </c>
      <c r="Q273" s="3">
        <f t="shared" si="11"/>
        <v>4.5071982372319717</v>
      </c>
    </row>
    <row r="274" spans="1:17" x14ac:dyDescent="0.3">
      <c r="A274" s="1" t="s">
        <v>332</v>
      </c>
      <c r="B274" s="8">
        <v>0.51475281351890689</v>
      </c>
      <c r="C274" s="8">
        <v>1.8705902542348114E-2</v>
      </c>
      <c r="D274" s="8">
        <v>6.7547061585969306E-2</v>
      </c>
      <c r="E274" s="8">
        <v>1.4893434237799727E-3</v>
      </c>
      <c r="F274" s="8">
        <v>5.5236260270083111E-2</v>
      </c>
      <c r="G274" s="8">
        <v>1.7736749357252736E-3</v>
      </c>
      <c r="H274" s="3">
        <v>421.64011398276892</v>
      </c>
      <c r="I274" s="3">
        <v>12.552217857712249</v>
      </c>
      <c r="J274" s="3">
        <v>421.36052179668934</v>
      </c>
      <c r="K274" s="3">
        <v>9.0049497844169455</v>
      </c>
      <c r="L274" s="3">
        <v>420.41999999999996</v>
      </c>
      <c r="M274" s="3">
        <v>70.360000000000014</v>
      </c>
      <c r="N274" s="4">
        <v>0.91676063792144624</v>
      </c>
      <c r="O274" s="5">
        <f t="shared" si="12"/>
        <v>0.99933645376912061</v>
      </c>
      <c r="P274" s="3">
        <f t="shared" si="10"/>
        <v>421.36052179668934</v>
      </c>
      <c r="Q274" s="3">
        <f t="shared" si="11"/>
        <v>4.5024748922084727</v>
      </c>
    </row>
    <row r="275" spans="1:17" x14ac:dyDescent="0.3">
      <c r="A275" s="1" t="s">
        <v>333</v>
      </c>
      <c r="B275" s="8">
        <v>0.4870108075764023</v>
      </c>
      <c r="C275" s="8">
        <v>1.498675619580341E-2</v>
      </c>
      <c r="D275" s="8">
        <v>6.4303995462213076E-2</v>
      </c>
      <c r="E275" s="8">
        <v>1.3049558834276286E-3</v>
      </c>
      <c r="F275" s="8">
        <v>5.48369920064678E-2</v>
      </c>
      <c r="G275" s="8">
        <v>1.5050454835819987E-3</v>
      </c>
      <c r="H275" s="3">
        <v>402.87143777451001</v>
      </c>
      <c r="I275" s="3">
        <v>10.248138999677355</v>
      </c>
      <c r="J275" s="3">
        <v>401.74736588553827</v>
      </c>
      <c r="K275" s="3">
        <v>7.9159257219871542</v>
      </c>
      <c r="L275" s="3">
        <v>405.60500000000002</v>
      </c>
      <c r="M275" s="3">
        <v>59.25</v>
      </c>
      <c r="N275" s="4">
        <v>1.8287577221758089</v>
      </c>
      <c r="O275" s="5">
        <f t="shared" si="12"/>
        <v>0.99720204291447179</v>
      </c>
      <c r="P275" s="3">
        <f t="shared" ref="P275:P309" si="13">IF(J275&gt;1000, L275, J275)</f>
        <v>401.74736588553827</v>
      </c>
      <c r="Q275" s="3">
        <f t="shared" ref="Q275:Q309" si="14">IF(J275&gt;1000, M275/2, K275/2)</f>
        <v>3.9579628609935771</v>
      </c>
    </row>
    <row r="276" spans="1:17" x14ac:dyDescent="0.3">
      <c r="A276" s="1" t="s">
        <v>334</v>
      </c>
      <c r="B276" s="8">
        <v>1.392973534990291</v>
      </c>
      <c r="C276" s="8">
        <v>5.0649218822474681E-2</v>
      </c>
      <c r="D276" s="8">
        <v>0.14295531544419901</v>
      </c>
      <c r="E276" s="8">
        <v>3.3197565733036013E-3</v>
      </c>
      <c r="F276" s="8">
        <v>7.0633506998962953E-2</v>
      </c>
      <c r="G276" s="8">
        <v>2.5665368063385605E-3</v>
      </c>
      <c r="H276" s="3">
        <v>885.95902880771996</v>
      </c>
      <c r="I276" s="3">
        <v>21.525152599254053</v>
      </c>
      <c r="J276" s="3">
        <v>861.3523929019558</v>
      </c>
      <c r="K276" s="3">
        <v>18.746946634797201</v>
      </c>
      <c r="L276" s="3">
        <v>946.29</v>
      </c>
      <c r="M276" s="3">
        <v>50.004999999999995</v>
      </c>
      <c r="N276" s="4">
        <v>1.3564989190715206</v>
      </c>
      <c r="O276" s="5">
        <f t="shared" si="12"/>
        <v>0.97143255639789572</v>
      </c>
      <c r="P276" s="3">
        <f t="shared" si="13"/>
        <v>861.3523929019558</v>
      </c>
      <c r="Q276" s="3">
        <f t="shared" si="14"/>
        <v>9.3734733173986005</v>
      </c>
    </row>
    <row r="277" spans="1:17" x14ac:dyDescent="0.3">
      <c r="A277" s="1" t="s">
        <v>335</v>
      </c>
      <c r="B277" s="8">
        <v>11.253729543752781</v>
      </c>
      <c r="C277" s="8">
        <v>0.32158179066441867</v>
      </c>
      <c r="D277" s="8">
        <v>0.46488256452325422</v>
      </c>
      <c r="E277" s="8">
        <v>1.1869611581662907E-2</v>
      </c>
      <c r="F277" s="8">
        <v>0.17484900002761228</v>
      </c>
      <c r="G277" s="8">
        <v>3.0954967022442303E-3</v>
      </c>
      <c r="H277" s="3">
        <v>2544.3776648278522</v>
      </c>
      <c r="I277" s="3">
        <v>26.871028635406724</v>
      </c>
      <c r="J277" s="3">
        <v>2461.0802805544372</v>
      </c>
      <c r="K277" s="3">
        <v>52.301416631196609</v>
      </c>
      <c r="L277" s="3">
        <v>2605.5549999999998</v>
      </c>
      <c r="M277" s="3">
        <v>27.460000000000036</v>
      </c>
      <c r="N277" s="4">
        <v>0.44792264898828515</v>
      </c>
      <c r="O277" s="5">
        <f t="shared" si="12"/>
        <v>0.96615413770466296</v>
      </c>
      <c r="P277" s="3">
        <f t="shared" si="13"/>
        <v>2605.5549999999998</v>
      </c>
      <c r="Q277" s="3">
        <f t="shared" si="14"/>
        <v>13.730000000000018</v>
      </c>
    </row>
    <row r="278" spans="1:17" x14ac:dyDescent="0.3">
      <c r="A278" s="1" t="s">
        <v>336</v>
      </c>
      <c r="B278" s="8">
        <v>0.50557432377246814</v>
      </c>
      <c r="C278" s="8">
        <v>1.4737705145427767E-2</v>
      </c>
      <c r="D278" s="8">
        <v>6.5900832445829602E-2</v>
      </c>
      <c r="E278" s="8">
        <v>1.3685346463775427E-3</v>
      </c>
      <c r="F278" s="8">
        <v>5.5692639578105933E-2</v>
      </c>
      <c r="G278" s="8">
        <v>1.5711214263189411E-3</v>
      </c>
      <c r="H278" s="3">
        <v>415.4687880246982</v>
      </c>
      <c r="I278" s="3">
        <v>9.9553884706828359</v>
      </c>
      <c r="J278" s="3">
        <v>411.41204636224506</v>
      </c>
      <c r="K278" s="3">
        <v>8.2886177041837588</v>
      </c>
      <c r="L278" s="3">
        <v>438.935</v>
      </c>
      <c r="M278" s="3">
        <v>62.954999999999984</v>
      </c>
      <c r="N278" s="4">
        <v>0.86950496825872792</v>
      </c>
      <c r="O278" s="5">
        <f t="shared" si="12"/>
        <v>0.99013946796569685</v>
      </c>
      <c r="P278" s="3">
        <f t="shared" si="13"/>
        <v>411.41204636224506</v>
      </c>
      <c r="Q278" s="3">
        <f t="shared" si="14"/>
        <v>4.1443088520918794</v>
      </c>
    </row>
    <row r="279" spans="1:17" x14ac:dyDescent="0.3">
      <c r="A279" s="1" t="s">
        <v>337</v>
      </c>
      <c r="B279" s="8">
        <v>4.7467426592080955</v>
      </c>
      <c r="C279" s="8">
        <v>0.12991857462636691</v>
      </c>
      <c r="D279" s="8">
        <v>0.30647773089476421</v>
      </c>
      <c r="E279" s="8">
        <v>6.8181946478640416E-3</v>
      </c>
      <c r="F279" s="8">
        <v>0.11208482664476427</v>
      </c>
      <c r="G279" s="8">
        <v>2.6567820227237416E-3</v>
      </c>
      <c r="H279" s="3">
        <v>1775.532517886088</v>
      </c>
      <c r="I279" s="3">
        <v>23.081768580557657</v>
      </c>
      <c r="J279" s="3">
        <v>1723.3505945308466</v>
      </c>
      <c r="K279" s="3">
        <v>33.693738522551861</v>
      </c>
      <c r="L279" s="3">
        <v>1835.19</v>
      </c>
      <c r="M279" s="3">
        <v>41.355000000000018</v>
      </c>
      <c r="N279" s="4">
        <v>0.84948295688934605</v>
      </c>
      <c r="O279" s="5">
        <f t="shared" si="12"/>
        <v>0.96972065723547851</v>
      </c>
      <c r="P279" s="3">
        <f t="shared" si="13"/>
        <v>1835.19</v>
      </c>
      <c r="Q279" s="3">
        <f t="shared" si="14"/>
        <v>20.677500000000009</v>
      </c>
    </row>
    <row r="280" spans="1:17" x14ac:dyDescent="0.3">
      <c r="A280" s="1" t="s">
        <v>338</v>
      </c>
      <c r="B280" s="8">
        <v>0.51299191955668666</v>
      </c>
      <c r="C280" s="8">
        <v>1.5363698946262588E-2</v>
      </c>
      <c r="D280" s="8">
        <v>6.5343171038881293E-2</v>
      </c>
      <c r="E280" s="8">
        <v>1.5062324734638412E-3</v>
      </c>
      <c r="F280" s="8">
        <v>5.6866944734210327E-2</v>
      </c>
      <c r="G280" s="8">
        <v>1.6037777338678543E-3</v>
      </c>
      <c r="H280" s="3">
        <v>420.45904870346777</v>
      </c>
      <c r="I280" s="3">
        <v>10.32656659612878</v>
      </c>
      <c r="J280" s="3">
        <v>408.03850820449873</v>
      </c>
      <c r="K280" s="3">
        <v>9.1248921736763169</v>
      </c>
      <c r="L280" s="3">
        <v>487.08000000000004</v>
      </c>
      <c r="M280" s="3">
        <v>55.550000000000011</v>
      </c>
      <c r="N280" s="4">
        <v>0.66858316329272038</v>
      </c>
      <c r="O280" s="5">
        <f t="shared" si="12"/>
        <v>0.96956037175602994</v>
      </c>
      <c r="P280" s="3">
        <f t="shared" si="13"/>
        <v>408.03850820449873</v>
      </c>
      <c r="Q280" s="3">
        <f t="shared" si="14"/>
        <v>4.5624460868381584</v>
      </c>
    </row>
    <row r="281" spans="1:17" x14ac:dyDescent="0.3">
      <c r="A281" s="1" t="s">
        <v>339</v>
      </c>
      <c r="B281" s="8">
        <v>1.2822480729404906</v>
      </c>
      <c r="C281" s="8">
        <v>0.10423902114068358</v>
      </c>
      <c r="D281" s="8">
        <v>0.11919663996646715</v>
      </c>
      <c r="E281" s="8">
        <v>6.003860890617543E-3</v>
      </c>
      <c r="F281" s="8">
        <v>7.7873015123126388E-2</v>
      </c>
      <c r="G281" s="8">
        <v>6.3256529693995669E-3</v>
      </c>
      <c r="H281" s="3">
        <v>837.85444899671586</v>
      </c>
      <c r="I281" s="3">
        <v>46.390434277032575</v>
      </c>
      <c r="J281" s="3">
        <v>725.93806407914656</v>
      </c>
      <c r="K281" s="3">
        <v>34.590274906442339</v>
      </c>
      <c r="L281" s="3">
        <v>1143.5250000000001</v>
      </c>
      <c r="M281" s="3">
        <v>73.764999999999873</v>
      </c>
      <c r="N281" s="4">
        <v>1.6208202019607301</v>
      </c>
      <c r="O281" s="5">
        <f t="shared" si="12"/>
        <v>0.84583204758723407</v>
      </c>
      <c r="P281" s="3"/>
      <c r="Q281" s="3"/>
    </row>
    <row r="282" spans="1:17" x14ac:dyDescent="0.3">
      <c r="A282" s="1" t="s">
        <v>340</v>
      </c>
      <c r="B282" s="8">
        <v>4.7825461784565571</v>
      </c>
      <c r="C282" s="8">
        <v>0.1470652220418312</v>
      </c>
      <c r="D282" s="8">
        <v>0.31134945368781808</v>
      </c>
      <c r="E282" s="8">
        <v>7.4816703839086065E-3</v>
      </c>
      <c r="F282" s="8">
        <v>0.1116714059478499</v>
      </c>
      <c r="G282" s="8">
        <v>3.6052929383725472E-3</v>
      </c>
      <c r="H282" s="3">
        <v>1781.8389612527872</v>
      </c>
      <c r="I282" s="3">
        <v>25.937289426402874</v>
      </c>
      <c r="J282" s="3">
        <v>1747.3439118468682</v>
      </c>
      <c r="K282" s="3">
        <v>36.827248906453491</v>
      </c>
      <c r="L282" s="3">
        <v>1827.7750000000001</v>
      </c>
      <c r="M282" s="3">
        <v>48.455000000000155</v>
      </c>
      <c r="N282" s="4">
        <v>0.93413384692834089</v>
      </c>
      <c r="O282" s="5">
        <f t="shared" si="12"/>
        <v>0.98025858036758251</v>
      </c>
      <c r="P282" s="3">
        <f t="shared" si="13"/>
        <v>1827.7750000000001</v>
      </c>
      <c r="Q282" s="3">
        <f t="shared" si="14"/>
        <v>24.227500000000077</v>
      </c>
    </row>
    <row r="283" spans="1:17" x14ac:dyDescent="0.3">
      <c r="A283" s="1" t="s">
        <v>341</v>
      </c>
      <c r="B283" s="8">
        <v>0.64196742358376135</v>
      </c>
      <c r="C283" s="8">
        <v>2.3336277666565888E-2</v>
      </c>
      <c r="D283" s="8">
        <v>7.4773557816844693E-2</v>
      </c>
      <c r="E283" s="8">
        <v>1.610975883051027E-3</v>
      </c>
      <c r="F283" s="8">
        <v>6.2286032788340502E-2</v>
      </c>
      <c r="G283" s="8">
        <v>2.2465035961435559E-3</v>
      </c>
      <c r="H283" s="3">
        <v>503.52355319030693</v>
      </c>
      <c r="I283" s="3">
        <v>14.44725615845595</v>
      </c>
      <c r="J283" s="3">
        <v>464.85089766174639</v>
      </c>
      <c r="K283" s="3">
        <v>9.6755505264672532</v>
      </c>
      <c r="L283" s="3">
        <v>683.34500000000003</v>
      </c>
      <c r="M283" s="3">
        <v>107.40499999999997</v>
      </c>
      <c r="N283" s="4">
        <v>1.8091065837151792</v>
      </c>
      <c r="O283" s="5">
        <f t="shared" si="12"/>
        <v>0.91680632279492524</v>
      </c>
      <c r="P283" s="3">
        <f t="shared" si="13"/>
        <v>464.85089766174639</v>
      </c>
      <c r="Q283" s="3">
        <f t="shared" si="14"/>
        <v>4.8377752632336266</v>
      </c>
    </row>
    <row r="284" spans="1:17" x14ac:dyDescent="0.3">
      <c r="A284" s="1" t="s">
        <v>342</v>
      </c>
      <c r="B284" s="8">
        <v>1.1928241132749191</v>
      </c>
      <c r="C284" s="8">
        <v>2.9783358850480116E-2</v>
      </c>
      <c r="D284" s="8">
        <v>0.12795344213048149</v>
      </c>
      <c r="E284" s="8">
        <v>2.4874177527727946E-3</v>
      </c>
      <c r="F284" s="8">
        <v>6.7417747762979791E-2</v>
      </c>
      <c r="G284" s="8">
        <v>1.3141854869224295E-3</v>
      </c>
      <c r="H284" s="3">
        <v>797.26888613926462</v>
      </c>
      <c r="I284" s="3">
        <v>13.833686589747574</v>
      </c>
      <c r="J284" s="3">
        <v>776.17971002109959</v>
      </c>
      <c r="K284" s="3">
        <v>14.240639746751611</v>
      </c>
      <c r="L284" s="3">
        <v>849.995</v>
      </c>
      <c r="M284" s="3">
        <v>37.039999999999964</v>
      </c>
      <c r="N284" s="4">
        <v>0.48872916989940152</v>
      </c>
      <c r="O284" s="5">
        <f t="shared" si="12"/>
        <v>0.97282951892984715</v>
      </c>
      <c r="P284" s="3">
        <f t="shared" si="13"/>
        <v>776.17971002109959</v>
      </c>
      <c r="Q284" s="3">
        <f t="shared" si="14"/>
        <v>7.1203198733758057</v>
      </c>
    </row>
    <row r="285" spans="1:17" x14ac:dyDescent="0.3">
      <c r="A285" s="1" t="s">
        <v>343</v>
      </c>
      <c r="B285" s="8">
        <v>1.4301667430178282</v>
      </c>
      <c r="C285" s="8">
        <v>3.4568285996841926E-2</v>
      </c>
      <c r="D285" s="8">
        <v>0.13948842983831439</v>
      </c>
      <c r="E285" s="8">
        <v>2.6490391932705647E-3</v>
      </c>
      <c r="F285" s="8">
        <v>7.4300741936163997E-2</v>
      </c>
      <c r="G285" s="8">
        <v>1.5728633108231863E-3</v>
      </c>
      <c r="H285" s="3">
        <v>901.61940754852924</v>
      </c>
      <c r="I285" s="3">
        <v>14.495431441004138</v>
      </c>
      <c r="J285" s="3">
        <v>841.76899876893424</v>
      </c>
      <c r="K285" s="3">
        <v>15.013926667264597</v>
      </c>
      <c r="L285" s="3">
        <v>1050.0050000000001</v>
      </c>
      <c r="M285" s="3">
        <v>44.449999999999818</v>
      </c>
      <c r="N285" s="4">
        <v>0.48304360634386051</v>
      </c>
      <c r="O285" s="5">
        <f t="shared" si="12"/>
        <v>0.92889924805127688</v>
      </c>
      <c r="P285" s="3">
        <f t="shared" si="13"/>
        <v>841.76899876893424</v>
      </c>
      <c r="Q285" s="3">
        <f t="shared" si="14"/>
        <v>7.5069633336322985</v>
      </c>
    </row>
    <row r="286" spans="1:17" x14ac:dyDescent="0.3">
      <c r="A286" s="1" t="s">
        <v>344</v>
      </c>
      <c r="B286" s="8">
        <v>1.2535269412118117</v>
      </c>
      <c r="C286" s="8">
        <v>3.3120178282613842E-2</v>
      </c>
      <c r="D286" s="8">
        <v>0.13416251361887546</v>
      </c>
      <c r="E286" s="8">
        <v>3.2039865308334287E-3</v>
      </c>
      <c r="F286" s="8">
        <v>6.7679161910858737E-2</v>
      </c>
      <c r="G286" s="8">
        <v>1.5166045023830579E-3</v>
      </c>
      <c r="H286" s="3">
        <v>824.99519556473001</v>
      </c>
      <c r="I286" s="3">
        <v>14.965245592360342</v>
      </c>
      <c r="J286" s="3">
        <v>811.56812317297965</v>
      </c>
      <c r="K286" s="3">
        <v>18.232072358947086</v>
      </c>
      <c r="L286" s="3">
        <v>858.94</v>
      </c>
      <c r="M286" s="3">
        <v>38.580000000000041</v>
      </c>
      <c r="N286" s="4">
        <v>0.5397228508090447</v>
      </c>
      <c r="O286" s="5">
        <f t="shared" si="12"/>
        <v>0.98345539701675977</v>
      </c>
      <c r="P286" s="3">
        <f t="shared" si="13"/>
        <v>811.56812317297965</v>
      </c>
      <c r="Q286" s="3">
        <f t="shared" si="14"/>
        <v>9.1160361794735429</v>
      </c>
    </row>
    <row r="287" spans="1:17" x14ac:dyDescent="0.3">
      <c r="A287" s="1" t="s">
        <v>345</v>
      </c>
      <c r="B287" s="8">
        <v>0.5149635483633429</v>
      </c>
      <c r="C287" s="8">
        <v>1.8719932368693546E-2</v>
      </c>
      <c r="D287" s="8">
        <v>6.4094986847855251E-2</v>
      </c>
      <c r="E287" s="8">
        <v>1.4068121553884444E-3</v>
      </c>
      <c r="F287" s="8">
        <v>5.8187724882622784E-2</v>
      </c>
      <c r="G287" s="8">
        <v>2.1355024746472803E-3</v>
      </c>
      <c r="H287" s="3">
        <v>421.78136587869432</v>
      </c>
      <c r="I287" s="3">
        <v>12.559877713573773</v>
      </c>
      <c r="J287" s="3">
        <v>400.48129113986431</v>
      </c>
      <c r="K287" s="3">
        <v>8.5336036434006086</v>
      </c>
      <c r="L287" s="3">
        <v>600.02499999999998</v>
      </c>
      <c r="M287" s="3">
        <v>49.9849999999999</v>
      </c>
      <c r="N287" s="4">
        <v>0.17809220409744897</v>
      </c>
      <c r="O287" s="5">
        <f t="shared" si="12"/>
        <v>0.94681380826004391</v>
      </c>
      <c r="P287" s="3">
        <f t="shared" si="13"/>
        <v>400.48129113986431</v>
      </c>
      <c r="Q287" s="3">
        <f t="shared" si="14"/>
        <v>4.2668018217003043</v>
      </c>
    </row>
    <row r="288" spans="1:17" x14ac:dyDescent="0.3">
      <c r="A288" s="1" t="s">
        <v>346</v>
      </c>
      <c r="B288" s="8">
        <v>1.1764420082068401</v>
      </c>
      <c r="C288" s="8">
        <v>2.7566293500137676E-2</v>
      </c>
      <c r="D288" s="8">
        <v>0.12897974903467535</v>
      </c>
      <c r="E288" s="8">
        <v>2.8025883496180966E-3</v>
      </c>
      <c r="F288" s="8">
        <v>6.6071319486024002E-2</v>
      </c>
      <c r="G288" s="8">
        <v>1.3123177280911513E-3</v>
      </c>
      <c r="H288" s="3">
        <v>789.65470593224006</v>
      </c>
      <c r="I288" s="3">
        <v>12.905360336505472</v>
      </c>
      <c r="J288" s="3">
        <v>782.04253295650608</v>
      </c>
      <c r="K288" s="3">
        <v>16.024903381339506</v>
      </c>
      <c r="L288" s="3">
        <v>809.26</v>
      </c>
      <c r="M288" s="3">
        <v>46.289999999999964</v>
      </c>
      <c r="N288" s="4">
        <v>0.17968397925611648</v>
      </c>
      <c r="O288" s="5">
        <f t="shared" si="12"/>
        <v>0.99026629287417878</v>
      </c>
      <c r="P288" s="3">
        <f t="shared" si="13"/>
        <v>782.04253295650608</v>
      </c>
      <c r="Q288" s="3">
        <f t="shared" si="14"/>
        <v>8.0124516906697529</v>
      </c>
    </row>
    <row r="289" spans="1:17" x14ac:dyDescent="0.3">
      <c r="A289" s="1" t="s">
        <v>347</v>
      </c>
      <c r="B289" s="8">
        <v>1.923728357280666</v>
      </c>
      <c r="C289" s="8">
        <v>4.6467681277440769E-2</v>
      </c>
      <c r="D289" s="8">
        <v>0.18076743718152904</v>
      </c>
      <c r="E289" s="8">
        <v>3.7642461535794167E-3</v>
      </c>
      <c r="F289" s="8">
        <v>7.703893756630531E-2</v>
      </c>
      <c r="G289" s="8">
        <v>1.5408591447147965E-3</v>
      </c>
      <c r="H289" s="3">
        <v>1089.363493430631</v>
      </c>
      <c r="I289" s="3">
        <v>16.205647463145592</v>
      </c>
      <c r="J289" s="3">
        <v>1071.1658183475215</v>
      </c>
      <c r="K289" s="3">
        <v>20.583482994520153</v>
      </c>
      <c r="L289" s="3">
        <v>1121.9099999999999</v>
      </c>
      <c r="M289" s="3">
        <v>40.125</v>
      </c>
      <c r="N289" s="4">
        <v>0.3111574584319427</v>
      </c>
      <c r="O289" s="5">
        <f t="shared" si="12"/>
        <v>0.98301133702045973</v>
      </c>
      <c r="P289" s="3">
        <f t="shared" si="13"/>
        <v>1121.9099999999999</v>
      </c>
      <c r="Q289" s="3">
        <f t="shared" si="14"/>
        <v>20.0625</v>
      </c>
    </row>
    <row r="290" spans="1:17" x14ac:dyDescent="0.3">
      <c r="A290" s="1" t="s">
        <v>348</v>
      </c>
      <c r="B290" s="8">
        <v>0.51988968588104334</v>
      </c>
      <c r="C290" s="8">
        <v>1.6732790686294966E-2</v>
      </c>
      <c r="D290" s="8">
        <v>6.6445522648888034E-2</v>
      </c>
      <c r="E290" s="8">
        <v>1.3568542839378619E-3</v>
      </c>
      <c r="F290" s="8">
        <v>5.659284024737514E-2</v>
      </c>
      <c r="G290" s="8">
        <v>1.6395285613510524E-3</v>
      </c>
      <c r="H290" s="3">
        <v>425.07768405973053</v>
      </c>
      <c r="I290" s="3">
        <v>11.193507782584083</v>
      </c>
      <c r="J290" s="3">
        <v>414.70541258094988</v>
      </c>
      <c r="K290" s="3">
        <v>8.2140870428695312</v>
      </c>
      <c r="L290" s="3">
        <v>475.97</v>
      </c>
      <c r="M290" s="3">
        <v>49.995000000000005</v>
      </c>
      <c r="N290" s="4">
        <v>0.85478925334738454</v>
      </c>
      <c r="O290" s="5">
        <f t="shared" si="12"/>
        <v>0.97498882058416347</v>
      </c>
      <c r="P290" s="3">
        <f t="shared" si="13"/>
        <v>414.70541258094988</v>
      </c>
      <c r="Q290" s="3">
        <f t="shared" si="14"/>
        <v>4.1070435214347656</v>
      </c>
    </row>
    <row r="291" spans="1:17" x14ac:dyDescent="0.3">
      <c r="A291" s="1" t="s">
        <v>349</v>
      </c>
      <c r="B291" s="8">
        <v>1.2102328101233106</v>
      </c>
      <c r="C291" s="8">
        <v>4.1508693486855791E-2</v>
      </c>
      <c r="D291" s="8">
        <v>0.12957506816123981</v>
      </c>
      <c r="E291" s="8">
        <v>3.0936804281710417E-3</v>
      </c>
      <c r="F291" s="8">
        <v>6.7632909614507714E-2</v>
      </c>
      <c r="G291" s="8">
        <v>2.183700719724489E-3</v>
      </c>
      <c r="H291" s="3">
        <v>805.2981204534467</v>
      </c>
      <c r="I291" s="3">
        <v>19.100558032801864</v>
      </c>
      <c r="J291" s="3">
        <v>785.44087752624966</v>
      </c>
      <c r="K291" s="3">
        <v>17.675806941079689</v>
      </c>
      <c r="L291" s="3">
        <v>857.4</v>
      </c>
      <c r="M291" s="3">
        <v>120.68000000000006</v>
      </c>
      <c r="N291" s="4">
        <v>0.83313768568473334</v>
      </c>
      <c r="O291" s="5">
        <f t="shared" si="12"/>
        <v>0.97471834800636104</v>
      </c>
      <c r="P291" s="3">
        <f t="shared" si="13"/>
        <v>785.44087752624966</v>
      </c>
      <c r="Q291" s="3">
        <f t="shared" si="14"/>
        <v>8.8379034705398443</v>
      </c>
    </row>
    <row r="292" spans="1:17" x14ac:dyDescent="0.3">
      <c r="A292" s="1" t="s">
        <v>350</v>
      </c>
      <c r="B292" s="8">
        <v>7.916110717555318</v>
      </c>
      <c r="C292" s="8">
        <v>0.20835807773819315</v>
      </c>
      <c r="D292" s="8">
        <v>0.37945962375463582</v>
      </c>
      <c r="E292" s="8">
        <v>8.1271964255433451E-3</v>
      </c>
      <c r="F292" s="8">
        <v>0.15061267635575729</v>
      </c>
      <c r="G292" s="8">
        <v>3.2833771097055668E-3</v>
      </c>
      <c r="H292" s="3">
        <v>2221.515797631163</v>
      </c>
      <c r="I292" s="3">
        <v>23.919772388516627</v>
      </c>
      <c r="J292" s="3">
        <v>2073.7588750583718</v>
      </c>
      <c r="K292" s="3">
        <v>38.045542630421011</v>
      </c>
      <c r="L292" s="3">
        <v>2353.71</v>
      </c>
      <c r="M292" s="3">
        <v>36.110000000000127</v>
      </c>
      <c r="N292" s="4">
        <v>0.85772054204520376</v>
      </c>
      <c r="O292" s="5">
        <f t="shared" si="12"/>
        <v>0.92874922714019381</v>
      </c>
      <c r="P292" s="3">
        <f t="shared" si="13"/>
        <v>2353.71</v>
      </c>
      <c r="Q292" s="3">
        <f t="shared" si="14"/>
        <v>18.055000000000064</v>
      </c>
    </row>
    <row r="293" spans="1:17" x14ac:dyDescent="0.3">
      <c r="A293" s="1" t="s">
        <v>351</v>
      </c>
      <c r="B293" s="8">
        <v>1.110712497410264</v>
      </c>
      <c r="C293" s="8">
        <v>2.7165499289343552E-2</v>
      </c>
      <c r="D293" s="8">
        <v>0.12003621072399755</v>
      </c>
      <c r="E293" s="8">
        <v>1.9456308395216471E-3</v>
      </c>
      <c r="F293" s="8">
        <v>6.6861834636137887E-2</v>
      </c>
      <c r="G293" s="8">
        <v>1.5243691018695079E-3</v>
      </c>
      <c r="H293" s="3">
        <v>758.51710106701876</v>
      </c>
      <c r="I293" s="3">
        <v>13.108934994872506</v>
      </c>
      <c r="J293" s="3">
        <v>730.77205987388788</v>
      </c>
      <c r="K293" s="3">
        <v>11.225935517732379</v>
      </c>
      <c r="L293" s="3">
        <v>835.18000000000006</v>
      </c>
      <c r="M293" s="3">
        <v>48.139999999999986</v>
      </c>
      <c r="N293" s="4">
        <v>0.36034155302648474</v>
      </c>
      <c r="O293" s="5">
        <f t="shared" si="12"/>
        <v>0.96203324850991301</v>
      </c>
      <c r="P293" s="3">
        <f t="shared" si="13"/>
        <v>730.77205987388788</v>
      </c>
      <c r="Q293" s="3">
        <f t="shared" si="14"/>
        <v>5.6129677588661897</v>
      </c>
    </row>
    <row r="294" spans="1:17" x14ac:dyDescent="0.3">
      <c r="A294" s="1" t="s">
        <v>352</v>
      </c>
      <c r="B294" s="8">
        <v>0.53753859394045644</v>
      </c>
      <c r="C294" s="8">
        <v>1.6116327266737718E-2</v>
      </c>
      <c r="D294" s="8">
        <v>7.3204299314506685E-2</v>
      </c>
      <c r="E294" s="8">
        <v>1.484894310216594E-3</v>
      </c>
      <c r="F294" s="8">
        <v>5.2991014559833516E-2</v>
      </c>
      <c r="G294" s="8">
        <v>1.3327031117406443E-3</v>
      </c>
      <c r="H294" s="3">
        <v>436.80034739643867</v>
      </c>
      <c r="I294" s="3">
        <v>10.659710156320365</v>
      </c>
      <c r="J294" s="3">
        <v>455.43172042854502</v>
      </c>
      <c r="K294" s="3">
        <v>8.9328637556994899</v>
      </c>
      <c r="L294" s="3">
        <v>327.83500000000004</v>
      </c>
      <c r="M294" s="3">
        <v>48.1400000000001</v>
      </c>
      <c r="N294" s="4">
        <v>0.35721009448300944</v>
      </c>
      <c r="O294" s="5">
        <f t="shared" si="12"/>
        <v>0.95909074358155177</v>
      </c>
      <c r="P294" s="3">
        <f t="shared" si="13"/>
        <v>455.43172042854502</v>
      </c>
      <c r="Q294" s="3">
        <f t="shared" si="14"/>
        <v>4.4664318778497449</v>
      </c>
    </row>
    <row r="295" spans="1:17" x14ac:dyDescent="0.3">
      <c r="A295" s="1" t="s">
        <v>353</v>
      </c>
      <c r="B295" s="8">
        <v>0.55656801208307771</v>
      </c>
      <c r="C295" s="8">
        <v>1.9846755334279591E-2</v>
      </c>
      <c r="D295" s="8">
        <v>7.0850239302211446E-2</v>
      </c>
      <c r="E295" s="8">
        <v>1.4835860918796559E-3</v>
      </c>
      <c r="F295" s="8">
        <v>5.6861974923066848E-2</v>
      </c>
      <c r="G295" s="8">
        <v>2.029626026061672E-3</v>
      </c>
      <c r="H295" s="3">
        <v>449.29015126048228</v>
      </c>
      <c r="I295" s="3">
        <v>12.960880169404112</v>
      </c>
      <c r="J295" s="3">
        <v>441.27606191021044</v>
      </c>
      <c r="K295" s="3">
        <v>8.9437503662738926</v>
      </c>
      <c r="L295" s="3">
        <v>487.08000000000004</v>
      </c>
      <c r="M295" s="3">
        <v>66.659999999999968</v>
      </c>
      <c r="N295" s="4">
        <v>0.49825755874016864</v>
      </c>
      <c r="O295" s="5">
        <f t="shared" si="12"/>
        <v>0.98183883051443988</v>
      </c>
      <c r="P295" s="3">
        <f t="shared" si="13"/>
        <v>441.27606191021044</v>
      </c>
      <c r="Q295" s="3">
        <f t="shared" si="14"/>
        <v>4.4718751831369463</v>
      </c>
    </row>
    <row r="296" spans="1:17" x14ac:dyDescent="0.3">
      <c r="A296" s="1" t="s">
        <v>354</v>
      </c>
      <c r="B296" s="8">
        <v>1.2023416350147502</v>
      </c>
      <c r="C296" s="8">
        <v>3.7974646401412911E-2</v>
      </c>
      <c r="D296" s="8">
        <v>0.12891322395135377</v>
      </c>
      <c r="E296" s="8">
        <v>2.5623651237775815E-3</v>
      </c>
      <c r="F296" s="8">
        <v>6.7313082037371685E-2</v>
      </c>
      <c r="G296" s="8">
        <v>1.9342575772849132E-3</v>
      </c>
      <c r="H296" s="3">
        <v>801.66642013112642</v>
      </c>
      <c r="I296" s="3">
        <v>17.542011403036515</v>
      </c>
      <c r="J296" s="3">
        <v>781.66266708523085</v>
      </c>
      <c r="K296" s="3">
        <v>14.656163491835288</v>
      </c>
      <c r="L296" s="3">
        <v>855.55</v>
      </c>
      <c r="M296" s="3">
        <v>50.315000000000055</v>
      </c>
      <c r="N296" s="4">
        <v>0.51329516054234814</v>
      </c>
      <c r="O296" s="5">
        <f t="shared" si="12"/>
        <v>0.97440871377356642</v>
      </c>
      <c r="P296" s="3">
        <f t="shared" si="13"/>
        <v>781.66266708523085</v>
      </c>
      <c r="Q296" s="3">
        <f t="shared" si="14"/>
        <v>7.3280817459176442</v>
      </c>
    </row>
    <row r="297" spans="1:17" x14ac:dyDescent="0.3">
      <c r="A297" s="1" t="s">
        <v>355</v>
      </c>
      <c r="B297" s="8">
        <v>3.0570374824279458</v>
      </c>
      <c r="C297" s="8">
        <v>7.9866498997235455E-2</v>
      </c>
      <c r="D297" s="8">
        <v>0.2422027908230712</v>
      </c>
      <c r="E297" s="8">
        <v>5.0534228100565072E-3</v>
      </c>
      <c r="F297" s="8">
        <v>9.1336322294279418E-2</v>
      </c>
      <c r="G297" s="8">
        <v>2.414633041408674E-3</v>
      </c>
      <c r="H297" s="3">
        <v>1421.9962665721205</v>
      </c>
      <c r="I297" s="3">
        <v>20.082080878851031</v>
      </c>
      <c r="J297" s="3">
        <v>1398.1385838405661</v>
      </c>
      <c r="K297" s="3">
        <v>26.268184784790321</v>
      </c>
      <c r="L297" s="3">
        <v>1453.71</v>
      </c>
      <c r="M297" s="3">
        <v>45.669999999999845</v>
      </c>
      <c r="N297" s="4">
        <v>0.47232894469689385</v>
      </c>
      <c r="O297" s="5">
        <f t="shared" si="12"/>
        <v>0.982936110191581</v>
      </c>
      <c r="P297" s="3">
        <f t="shared" si="13"/>
        <v>1453.71</v>
      </c>
      <c r="Q297" s="3">
        <f t="shared" si="14"/>
        <v>22.834999999999923</v>
      </c>
    </row>
    <row r="298" spans="1:17" x14ac:dyDescent="0.3">
      <c r="A298" s="1" t="s">
        <v>356</v>
      </c>
      <c r="B298" s="8">
        <v>0.55614475381821638</v>
      </c>
      <c r="C298" s="8">
        <v>1.7358479069603919E-2</v>
      </c>
      <c r="D298" s="8">
        <v>7.0142709251712648E-2</v>
      </c>
      <c r="E298" s="8">
        <v>1.6941151430317617E-3</v>
      </c>
      <c r="F298" s="8">
        <v>5.7367042673137088E-2</v>
      </c>
      <c r="G298" s="8">
        <v>1.6826308134132229E-3</v>
      </c>
      <c r="H298" s="3">
        <v>449.01401317498488</v>
      </c>
      <c r="I298" s="3">
        <v>11.342841797011321</v>
      </c>
      <c r="J298" s="3">
        <v>437.01539218598566</v>
      </c>
      <c r="K298" s="3">
        <v>10.216059308468454</v>
      </c>
      <c r="L298" s="3">
        <v>505.59500000000003</v>
      </c>
      <c r="M298" s="3">
        <v>81.779999999999973</v>
      </c>
      <c r="N298" s="4">
        <v>0.71481072931207279</v>
      </c>
      <c r="O298" s="5">
        <f t="shared" si="12"/>
        <v>0.97254416845827518</v>
      </c>
      <c r="P298" s="3">
        <f t="shared" si="13"/>
        <v>437.01539218598566</v>
      </c>
      <c r="Q298" s="3">
        <f t="shared" si="14"/>
        <v>5.1080296542342269</v>
      </c>
    </row>
    <row r="299" spans="1:17" x14ac:dyDescent="0.3">
      <c r="A299" s="1" t="s">
        <v>357</v>
      </c>
      <c r="B299" s="8">
        <v>1.2114982639724252</v>
      </c>
      <c r="C299" s="8">
        <v>4.0496466272972362E-2</v>
      </c>
      <c r="D299" s="8">
        <v>0.12970529548640461</v>
      </c>
      <c r="E299" s="8">
        <v>2.8038686508185238E-3</v>
      </c>
      <c r="F299" s="8">
        <v>6.7534758626340105E-2</v>
      </c>
      <c r="G299" s="8">
        <v>2.0472964168274771E-3</v>
      </c>
      <c r="H299" s="3">
        <v>805.8793047935244</v>
      </c>
      <c r="I299" s="3">
        <v>18.625743362082872</v>
      </c>
      <c r="J299" s="3">
        <v>786.18403387840385</v>
      </c>
      <c r="K299" s="3">
        <v>16.022172086031354</v>
      </c>
      <c r="L299" s="3">
        <v>853.7</v>
      </c>
      <c r="M299" s="3">
        <v>58.950000000000045</v>
      </c>
      <c r="N299" s="4">
        <v>1.6227258844126979</v>
      </c>
      <c r="O299" s="5">
        <f t="shared" si="12"/>
        <v>0.97494826902301768</v>
      </c>
      <c r="P299" s="3">
        <f t="shared" si="13"/>
        <v>786.18403387840385</v>
      </c>
      <c r="Q299" s="3">
        <f t="shared" si="14"/>
        <v>8.0110860430156769</v>
      </c>
    </row>
    <row r="300" spans="1:17" x14ac:dyDescent="0.3">
      <c r="A300" s="1" t="s">
        <v>358</v>
      </c>
      <c r="B300" s="8">
        <v>0.96121628522512259</v>
      </c>
      <c r="C300" s="8">
        <v>7.756903072636312E-2</v>
      </c>
      <c r="D300" s="8">
        <v>0.10948220526249097</v>
      </c>
      <c r="E300" s="8">
        <v>6.0249948186192701E-3</v>
      </c>
      <c r="F300" s="8">
        <v>6.3814102665605485E-2</v>
      </c>
      <c r="G300" s="8">
        <v>5.8687573388167252E-3</v>
      </c>
      <c r="H300" s="3">
        <v>683.92631818540144</v>
      </c>
      <c r="I300" s="3">
        <v>40.170684965742971</v>
      </c>
      <c r="J300" s="3">
        <v>669.74004668674593</v>
      </c>
      <c r="K300" s="3">
        <v>35.014443462959598</v>
      </c>
      <c r="L300" s="3">
        <v>744.45</v>
      </c>
      <c r="M300" s="3">
        <v>213.59000000000015</v>
      </c>
      <c r="N300" s="4">
        <v>1.0602646890819085</v>
      </c>
      <c r="O300" s="5">
        <f t="shared" si="12"/>
        <v>0.97881824213911639</v>
      </c>
      <c r="P300" s="3">
        <f t="shared" si="13"/>
        <v>669.74004668674593</v>
      </c>
      <c r="Q300" s="3">
        <f t="shared" si="14"/>
        <v>17.507221731479799</v>
      </c>
    </row>
    <row r="301" spans="1:17" x14ac:dyDescent="0.3">
      <c r="A301" s="1" t="s">
        <v>359</v>
      </c>
      <c r="B301" s="8">
        <v>1.1067940970436214</v>
      </c>
      <c r="C301" s="8">
        <v>3.0982910044993865E-2</v>
      </c>
      <c r="D301" s="8">
        <v>0.12502322557392684</v>
      </c>
      <c r="E301" s="8">
        <v>2.5249709407021187E-3</v>
      </c>
      <c r="F301" s="8">
        <v>6.4179316727725269E-2</v>
      </c>
      <c r="G301" s="8">
        <v>1.6672708127684628E-3</v>
      </c>
      <c r="H301" s="3">
        <v>756.6303566677658</v>
      </c>
      <c r="I301" s="3">
        <v>14.967827707502124</v>
      </c>
      <c r="J301" s="3">
        <v>759.41131602179451</v>
      </c>
      <c r="K301" s="3">
        <v>14.491381193619564</v>
      </c>
      <c r="L301" s="3">
        <v>746.3</v>
      </c>
      <c r="M301" s="3">
        <v>55.550000000000068</v>
      </c>
      <c r="N301" s="4">
        <v>1.0088112671194587</v>
      </c>
      <c r="O301" s="5">
        <f t="shared" si="12"/>
        <v>0.99633800643293435</v>
      </c>
      <c r="P301" s="3">
        <f t="shared" si="13"/>
        <v>759.41131602179451</v>
      </c>
      <c r="Q301" s="3">
        <f t="shared" si="14"/>
        <v>7.2456905968097818</v>
      </c>
    </row>
    <row r="302" spans="1:17" x14ac:dyDescent="0.3">
      <c r="A302" s="1" t="s">
        <v>360</v>
      </c>
      <c r="B302" s="8">
        <v>0.55420944884119028</v>
      </c>
      <c r="C302" s="8">
        <v>1.4356138866852679E-2</v>
      </c>
      <c r="D302" s="8">
        <v>7.2847183937153379E-2</v>
      </c>
      <c r="E302" s="8">
        <v>1.4103216690919929E-3</v>
      </c>
      <c r="F302" s="8">
        <v>5.5032573422420378E-2</v>
      </c>
      <c r="G302" s="8">
        <v>1.228792107434661E-3</v>
      </c>
      <c r="H302" s="3">
        <v>447.75044253182858</v>
      </c>
      <c r="I302" s="3">
        <v>9.3987791457519929</v>
      </c>
      <c r="J302" s="3">
        <v>453.28627921016209</v>
      </c>
      <c r="K302" s="3">
        <v>8.4883249747705118</v>
      </c>
      <c r="L302" s="3">
        <v>413.01</v>
      </c>
      <c r="M302" s="3">
        <v>51.84499999999997</v>
      </c>
      <c r="N302" s="4">
        <v>0.46235942361029364</v>
      </c>
      <c r="O302" s="5">
        <f t="shared" si="12"/>
        <v>0.98778732793770074</v>
      </c>
      <c r="P302" s="3">
        <f t="shared" si="13"/>
        <v>453.28627921016209</v>
      </c>
      <c r="Q302" s="3">
        <f t="shared" si="14"/>
        <v>4.2441624873852559</v>
      </c>
    </row>
    <row r="303" spans="1:17" x14ac:dyDescent="0.3">
      <c r="A303" s="1" t="s">
        <v>361</v>
      </c>
      <c r="B303" s="8">
        <v>0.44306175412049809</v>
      </c>
      <c r="C303" s="8">
        <v>1.2407481279140013E-2</v>
      </c>
      <c r="D303" s="8">
        <v>5.4984724412486176E-2</v>
      </c>
      <c r="E303" s="8">
        <v>1.4043004218630062E-3</v>
      </c>
      <c r="F303" s="8">
        <v>5.8462790989834382E-2</v>
      </c>
      <c r="G303" s="8">
        <v>1.5480895594353961E-3</v>
      </c>
      <c r="H303" s="3">
        <v>372.40907196459068</v>
      </c>
      <c r="I303" s="3">
        <v>8.7449679875006385</v>
      </c>
      <c r="J303" s="3">
        <v>345.05261945742984</v>
      </c>
      <c r="K303" s="3">
        <v>8.5889727734283028</v>
      </c>
      <c r="L303" s="3">
        <v>546.32999999999993</v>
      </c>
      <c r="M303" s="3">
        <v>51.840000000000032</v>
      </c>
      <c r="N303" s="4">
        <v>0.89001027249099485</v>
      </c>
      <c r="O303" s="5">
        <f t="shared" si="12"/>
        <v>0.92071802686159321</v>
      </c>
      <c r="P303" s="3">
        <f t="shared" si="13"/>
        <v>345.05261945742984</v>
      </c>
      <c r="Q303" s="3">
        <f t="shared" si="14"/>
        <v>4.2944863867141514</v>
      </c>
    </row>
    <row r="304" spans="1:17" x14ac:dyDescent="0.3">
      <c r="A304" s="1" t="s">
        <v>362</v>
      </c>
      <c r="B304" s="8">
        <v>0.51828221471362745</v>
      </c>
      <c r="C304" s="8">
        <v>1.7860354885086187E-2</v>
      </c>
      <c r="D304" s="8">
        <v>6.8481343466397435E-2</v>
      </c>
      <c r="E304" s="8">
        <v>1.5687905376314995E-3</v>
      </c>
      <c r="F304" s="8">
        <v>5.487719571216125E-2</v>
      </c>
      <c r="G304" s="8">
        <v>1.740223627136072E-3</v>
      </c>
      <c r="H304" s="3">
        <v>424.00322271409152</v>
      </c>
      <c r="I304" s="3">
        <v>11.958397909411298</v>
      </c>
      <c r="J304" s="3">
        <v>426.99974301108057</v>
      </c>
      <c r="K304" s="3">
        <v>9.4761321253330593</v>
      </c>
      <c r="L304" s="3">
        <v>405.60500000000002</v>
      </c>
      <c r="M304" s="3">
        <v>166.63999999999987</v>
      </c>
      <c r="N304" s="4">
        <v>0.72545698619439847</v>
      </c>
      <c r="O304" s="5">
        <f t="shared" si="12"/>
        <v>0.99298238383972215</v>
      </c>
      <c r="P304" s="3">
        <f t="shared" si="13"/>
        <v>426.99974301108057</v>
      </c>
      <c r="Q304" s="3">
        <f t="shared" si="14"/>
        <v>4.7380660626665296</v>
      </c>
    </row>
    <row r="305" spans="1:17" x14ac:dyDescent="0.3">
      <c r="A305" s="1" t="s">
        <v>363</v>
      </c>
      <c r="B305" s="8">
        <v>1.1745624312876095</v>
      </c>
      <c r="C305" s="8">
        <v>3.174375201413264E-2</v>
      </c>
      <c r="D305" s="8">
        <v>0.13017468724109194</v>
      </c>
      <c r="E305" s="8">
        <v>2.6506753131795495E-3</v>
      </c>
      <c r="F305" s="8">
        <v>6.5385160982014356E-2</v>
      </c>
      <c r="G305" s="8">
        <v>1.5466150373468488E-3</v>
      </c>
      <c r="H305" s="3">
        <v>788.77744152291314</v>
      </c>
      <c r="I305" s="3">
        <v>14.861091463463797</v>
      </c>
      <c r="J305" s="3">
        <v>788.86195813192455</v>
      </c>
      <c r="K305" s="3">
        <v>15.143197556725598</v>
      </c>
      <c r="L305" s="3">
        <v>787.04</v>
      </c>
      <c r="M305" s="3">
        <v>51.845000000000027</v>
      </c>
      <c r="N305" s="4">
        <v>0.88330481187317211</v>
      </c>
      <c r="O305" s="5">
        <f t="shared" si="12"/>
        <v>0.99989286261285615</v>
      </c>
      <c r="P305" s="3">
        <f t="shared" si="13"/>
        <v>788.86195813192455</v>
      </c>
      <c r="Q305" s="3">
        <f t="shared" si="14"/>
        <v>7.5715987783627989</v>
      </c>
    </row>
    <row r="306" spans="1:17" x14ac:dyDescent="0.3">
      <c r="A306" s="1" t="s">
        <v>364</v>
      </c>
      <c r="B306" s="8">
        <v>0.56551420607869063</v>
      </c>
      <c r="C306" s="8">
        <v>2.8379934971460439E-2</v>
      </c>
      <c r="D306" s="8">
        <v>6.6824973584947406E-2</v>
      </c>
      <c r="E306" s="8">
        <v>2.0056067300517092E-3</v>
      </c>
      <c r="F306" s="8">
        <v>6.114193898913204E-2</v>
      </c>
      <c r="G306" s="8">
        <v>2.6689220170724478E-3</v>
      </c>
      <c r="H306" s="3">
        <v>455.10924121494162</v>
      </c>
      <c r="I306" s="3">
        <v>18.417457639172206</v>
      </c>
      <c r="J306" s="3">
        <v>416.99869693072515</v>
      </c>
      <c r="K306" s="3">
        <v>12.127477313575746</v>
      </c>
      <c r="L306" s="3">
        <v>642.61</v>
      </c>
      <c r="M306" s="3">
        <v>86.714999999999918</v>
      </c>
      <c r="N306" s="4">
        <v>0.21771805537503908</v>
      </c>
      <c r="O306" s="5">
        <f t="shared" si="12"/>
        <v>0.90860752188262195</v>
      </c>
      <c r="P306" s="3">
        <f t="shared" si="13"/>
        <v>416.99869693072515</v>
      </c>
      <c r="Q306" s="3">
        <f t="shared" si="14"/>
        <v>6.0637386567878728</v>
      </c>
    </row>
    <row r="307" spans="1:17" x14ac:dyDescent="0.3">
      <c r="A307" s="1" t="s">
        <v>365</v>
      </c>
      <c r="B307" s="8">
        <v>0.52512144937291572</v>
      </c>
      <c r="C307" s="8">
        <v>1.6237473856087151E-2</v>
      </c>
      <c r="D307" s="8">
        <v>6.8352973512943158E-2</v>
      </c>
      <c r="E307" s="8">
        <v>1.4466342610886258E-3</v>
      </c>
      <c r="F307" s="8">
        <v>5.5826161626450044E-2</v>
      </c>
      <c r="G307" s="8">
        <v>1.7495349924956001E-3</v>
      </c>
      <c r="H307" s="3">
        <v>428.56683334662432</v>
      </c>
      <c r="I307" s="3">
        <v>10.826155275695754</v>
      </c>
      <c r="J307" s="3">
        <v>426.22520856737179</v>
      </c>
      <c r="K307" s="3">
        <v>8.7410828710842932</v>
      </c>
      <c r="L307" s="3">
        <v>455.6</v>
      </c>
      <c r="M307" s="3">
        <v>66.660000000000025</v>
      </c>
      <c r="N307" s="4">
        <v>0.94504729173534952</v>
      </c>
      <c r="O307" s="5">
        <f t="shared" si="12"/>
        <v>0.99450613259801501</v>
      </c>
      <c r="P307" s="3">
        <f t="shared" si="13"/>
        <v>426.22520856737179</v>
      </c>
      <c r="Q307" s="3">
        <f t="shared" si="14"/>
        <v>4.3705414355421466</v>
      </c>
    </row>
    <row r="308" spans="1:17" x14ac:dyDescent="0.3">
      <c r="A308" s="1" t="s">
        <v>366</v>
      </c>
      <c r="B308" s="8">
        <v>6.4703970551008583</v>
      </c>
      <c r="C308" s="8">
        <v>0.16254016570020288</v>
      </c>
      <c r="D308" s="8">
        <v>0.36546012964162911</v>
      </c>
      <c r="E308" s="8">
        <v>8.4375857194098538E-3</v>
      </c>
      <c r="F308" s="8">
        <v>0.12828391396151473</v>
      </c>
      <c r="G308" s="8">
        <v>2.6684557859595289E-3</v>
      </c>
      <c r="H308" s="3">
        <v>2041.8826735293976</v>
      </c>
      <c r="I308" s="3">
        <v>22.26644774971469</v>
      </c>
      <c r="J308" s="3">
        <v>2008.0029856371318</v>
      </c>
      <c r="K308" s="3">
        <v>39.893305933637784</v>
      </c>
      <c r="L308" s="3">
        <v>2075.92</v>
      </c>
      <c r="M308" s="3">
        <v>33.340000000000146</v>
      </c>
      <c r="N308" s="4">
        <v>0.74906733817427351</v>
      </c>
      <c r="O308" s="5">
        <f t="shared" si="12"/>
        <v>0.98312767055895789</v>
      </c>
      <c r="P308" s="3">
        <f t="shared" si="13"/>
        <v>2075.92</v>
      </c>
      <c r="Q308" s="3">
        <f t="shared" si="14"/>
        <v>16.670000000000073</v>
      </c>
    </row>
    <row r="309" spans="1:17" x14ac:dyDescent="0.3">
      <c r="A309" s="1" t="s">
        <v>367</v>
      </c>
      <c r="B309" s="8">
        <v>0.74084971033756652</v>
      </c>
      <c r="C309" s="8">
        <v>0.12264215458967002</v>
      </c>
      <c r="D309" s="8">
        <v>8.4154322144721183E-2</v>
      </c>
      <c r="E309" s="8">
        <v>4.7937757692007614E-3</v>
      </c>
      <c r="F309" s="8">
        <v>6.3001622704363366E-2</v>
      </c>
      <c r="G309" s="8">
        <v>1.1527438278650048E-2</v>
      </c>
      <c r="H309" s="3">
        <v>562.90128781244084</v>
      </c>
      <c r="I309" s="3">
        <v>71.537419734529294</v>
      </c>
      <c r="J309" s="3">
        <v>520.87191933511588</v>
      </c>
      <c r="K309" s="3">
        <v>28.509485295560193</v>
      </c>
      <c r="L309" s="3">
        <v>709.27</v>
      </c>
      <c r="M309" s="3">
        <v>162.96999999999991</v>
      </c>
      <c r="N309" s="4">
        <v>0.93560924893477126</v>
      </c>
      <c r="O309" s="5">
        <f t="shared" si="12"/>
        <v>0.91930959048248417</v>
      </c>
      <c r="P309" s="3">
        <f t="shared" si="13"/>
        <v>520.87191933511588</v>
      </c>
      <c r="Q309" s="3">
        <f t="shared" si="14"/>
        <v>14.254742647780096</v>
      </c>
    </row>
  </sheetData>
  <mergeCells count="16">
    <mergeCell ref="A209:B209"/>
    <mergeCell ref="D209:F209"/>
    <mergeCell ref="I209:J209"/>
    <mergeCell ref="A4:B4"/>
    <mergeCell ref="D4:F4"/>
    <mergeCell ref="I4:J4"/>
    <mergeCell ref="P2:Q2"/>
    <mergeCell ref="A107:B107"/>
    <mergeCell ref="D107:F107"/>
    <mergeCell ref="I107:J107"/>
    <mergeCell ref="A1:O1"/>
    <mergeCell ref="A2:A3"/>
    <mergeCell ref="B2:G2"/>
    <mergeCell ref="H2:M2"/>
    <mergeCell ref="N2:N3"/>
    <mergeCell ref="O2:O3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Zircon U-Pb data of basalt</vt:lpstr>
      <vt:lpstr>Detrital zircon U-Pb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2025-01-15T03:56:58Z</dcterms:modified>
</cp:coreProperties>
</file>